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 iterate="1" iterateCount="100" iterateDelta="0.001"/>
</workbook>
</file>

<file path=xl/comments1.xml><?xml version="1.0" encoding="utf-8"?>
<comments xmlns="http://schemas.openxmlformats.org/spreadsheetml/2006/main">
  <authors>
    <author>YSK</author>
  </authors>
  <commentList>
    <comment ref="A4" authorId="0">
      <text>
        <r>
          <rPr>
            <b/>
            <sz val="9"/>
            <rFont val="宋体"/>
            <charset val="134"/>
          </rPr>
          <t>YSK:</t>
        </r>
        <r>
          <rPr>
            <sz val="9"/>
            <rFont val="宋体"/>
            <charset val="134"/>
          </rPr>
          <t xml:space="preserve">
用一体化系统中的部门代码</t>
        </r>
      </text>
    </comment>
  </commentList>
</comments>
</file>

<file path=xl/sharedStrings.xml><?xml version="1.0" encoding="utf-8"?>
<sst xmlns="http://schemas.openxmlformats.org/spreadsheetml/2006/main" count="623" uniqueCount="361">
  <si>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</si>
  <si>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</si>
  <si>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</si>
  <si>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</si>
  <si>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</si>
  <si>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</si>
  <si>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</si>
  <si>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</si>
  <si>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</si>
  <si>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</si>
  <si>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</si>
  <si>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</si>
  <si>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</si>
  <si>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</si>
  <si>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</si>
  <si>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</si>
  <si>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</si>
  <si>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</si>
  <si>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</si>
  <si>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</si>
  <si>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</si>
  <si>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</si>
  <si>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</si>
  <si>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</si>
  <si>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</si>
  <si>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</si>
  <si>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</si>
  <si>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</si>
  <si>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</si>
  <si>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</si>
  <si>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</si>
  <si>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</si>
  <si>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</si>
  <si>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</si>
  <si>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</si>
  <si>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</si>
  <si>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</si>
  <si>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</si>
  <si>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</si>
  <si>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</si>
  <si>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</si>
  <si>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</si>
  <si>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</si>
  <si>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</si>
  <si>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</si>
  <si>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</si>
  <si>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</si>
  <si>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</si>
  <si>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</si>
  <si>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</si>
  <si>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</si>
  <si>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</si>
  <si>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</si>
  <si>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</si>
  <si>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</si>
  <si>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</si>
  <si>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</si>
  <si>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</si>
  <si>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</si>
  <si>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</si>
  <si>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</si>
  <si>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</si>
  <si>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</si>
  <si>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</si>
  <si>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</si>
  <si>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</si>
  <si>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</si>
  <si>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</si>
  <si>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</si>
  <si>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</si>
  <si>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</si>
  <si>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</si>
  <si>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</si>
  <si>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</si>
  <si>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</si>
  <si>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</si>
  <si>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</si>
  <si>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</si>
  <si>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</si>
  <si>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</si>
  <si>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</si>
  <si>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</si>
  <si>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</si>
  <si>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</si>
  <si>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</si>
  <si>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</si>
  <si>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</si>
  <si>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</si>
  <si>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</si>
  <si>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</si>
  <si>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</si>
  <si>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</si>
  <si>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</si>
  <si>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</si>
  <si>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</si>
  <si>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</si>
  <si>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锡林郭勒盟品牌建设促进中心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</si>
  <si>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</si>
  <si>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</si>
  <si>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</si>
  <si>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</si>
  <si>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</si>
  <si>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</si>
  <si>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</si>
  <si>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</si>
  <si>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一般公共服务支出</t>
  </si>
  <si>
    <t>党委办公厅（室）及相关机构事务</t>
  </si>
  <si>
    <t>行政运行</t>
  </si>
  <si>
    <t>网信事务</t>
  </si>
  <si>
    <t>其他网信事务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</si>
  <si>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</si>
  <si>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</si>
  <si>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</si>
  <si>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</si>
  <si>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</si>
  <si>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</si>
  <si>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</si>
  <si>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</si>
  <si>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</si>
  <si>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</si>
  <si>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</si>
  <si>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</si>
  <si>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</si>
  <si>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</si>
  <si>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</si>
  <si>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</si>
  <si>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</si>
  <si>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</si>
  <si>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</si>
  <si>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</si>
  <si>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</si>
  <si>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</si>
  <si>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</si>
  <si>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</si>
  <si>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</si>
  <si>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</si>
  <si>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</si>
  <si>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</si>
  <si>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</si>
  <si>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</si>
  <si>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</si>
  <si>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</si>
  <si>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</si>
  <si>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</si>
  <si>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</si>
  <si>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</si>
  <si>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</si>
  <si>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</si>
  <si>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</si>
  <si>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</si>
  <si>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</si>
  <si>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</si>
  <si>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</si>
  <si>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</si>
  <si>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</si>
  <si>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</si>
  <si>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</si>
  <si>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</si>
  <si>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</si>
  <si>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</si>
  <si>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</si>
  <si>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</si>
  <si>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</si>
  <si>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</si>
  <si>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</si>
  <si>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</si>
  <si>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</si>
  <si>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</si>
  <si>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</si>
  <si>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</si>
  <si>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</si>
  <si>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</si>
  <si>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</si>
  <si>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</si>
  <si>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</si>
  <si>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</si>
  <si>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</si>
  <si>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</si>
  <si>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</si>
  <si>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</si>
  <si>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</si>
  <si>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农林水支出</t>
  </si>
  <si>
    <t>农业农村</t>
  </si>
  <si>
    <t>事业运行</t>
  </si>
  <si>
    <t>其他农业农村支出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</si>
  <si>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</si>
  <si>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</si>
  <si>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</si>
  <si>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</si>
  <si>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</si>
  <si>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</si>
  <si>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</si>
  <si>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</si>
  <si>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</si>
  <si>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</si>
  <si>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</si>
  <si>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</si>
  <si>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</si>
  <si>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</si>
  <si>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</si>
  <si>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</si>
  <si>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</si>
  <si>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</si>
  <si>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</si>
  <si>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</si>
  <si>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</si>
  <si>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</si>
  <si>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</si>
  <si>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</si>
  <si>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</si>
  <si>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</si>
  <si>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</si>
  <si>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</si>
  <si>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</si>
  <si>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</si>
  <si>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</si>
  <si>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</si>
  <si>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印刷费</t>
  </si>
  <si>
    <t>30207</t>
  </si>
  <si>
    <t>邮电费</t>
  </si>
  <si>
    <t>30211</t>
  </si>
  <si>
    <t>差旅费</t>
  </si>
  <si>
    <t>30216</t>
  </si>
  <si>
    <t>培训费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</si>
  <si>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</si>
  <si>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</si>
  <si>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</si>
  <si>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</si>
  <si>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</si>
  <si>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</si>
  <si>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</si>
  <si>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</si>
  <si>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</si>
  <si>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</si>
  <si>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</si>
  <si>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</si>
  <si>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</si>
  <si>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</si>
  <si>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</si>
  <si>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</si>
  <si>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</si>
  <si>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</si>
  <si>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</si>
  <si>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</si>
  <si>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30307</t>
  </si>
  <si>
    <t>医疗费补助</t>
  </si>
  <si>
    <t>30309</t>
  </si>
  <si>
    <t>奖励金</t>
  </si>
  <si>
    <t>办公设备购置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</si>
  <si>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</si>
  <si>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</si>
  <si>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</si>
  <si>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</si>
  <si>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</si>
  <si>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</si>
  <si>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</si>
  <si>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</si>
  <si>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公务接待费</t>
  </si>
  <si>
    <t>公务用车购置费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</si>
  <si>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</si>
  <si>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</si>
  <si>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</si>
  <si>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</si>
  <si>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</si>
  <si>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</si>
  <si>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</si>
  <si>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</si>
  <si>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</si>
  <si>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</si>
  <si>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</si>
  <si>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本级资金</t>
  </si>
  <si>
    <t>品牌宣传及日常工作经费</t>
  </si>
  <si>
    <t>品牌宣传建设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</si>
  <si>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</si>
  <si>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</si>
  <si>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</si>
  <si>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</si>
  <si>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</si>
  <si>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</si>
  <si>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</si>
  <si>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</si>
  <si>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</si>
  <si>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</si>
  <si>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</si>
  <si>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</si>
  <si>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部门预算项目</t>
  </si>
  <si>
    <t>强化品牌宣传推广运营，推进区域公用品牌建设，建立品牌追溯防伪体系，不断提升锡林郭勒区域公用品牌知名度和影响力。今年计划：一是巩固提升传统媒体宣传效果。在央视和内蒙古卫视黄金时段、在呼和浩特白塔机场、锡林浩特机场、呼市机场快速路立交桥等城市重点部位、重点道路擎天柱投放锡林郭勒区域公用品牌广告，在北京地铁等平台开展品牌宣传。二是创新开展品牌新媒体宣传。开展品牌事件营销，线上线下宣传推广活动。三是推进品牌传播与渠道建设有机结合，开展常态化品牌宣传和直播带货。开展锡林郭勒奶酪品牌授权企业（手工坊）实体店重装升级。适当开发品牌伴手礼、文创产品，加深消费者品牌记忆。四是加强部门联动开展品牌宣传，多角度开展媒体报道，扩大宣传的盖度广度深度。五是按照“一个平台，两项功能”原则，在锡林郭勒羊追溯防伪平台的基础上，建立锡林郭勒奶酪区域公用品牌追溯防伪系统，严控品牌产品质量。</t>
  </si>
  <si>
    <t>产出指标</t>
  </si>
  <si>
    <t>数量指标</t>
  </si>
  <si>
    <t>广告宣传方式</t>
  </si>
  <si>
    <t>正向</t>
  </si>
  <si>
    <t>等于</t>
  </si>
  <si>
    <t>类</t>
  </si>
  <si>
    <t>开发建设锡林郭勒奶酪平台</t>
  </si>
  <si>
    <t>要</t>
  </si>
  <si>
    <t>质量指标</t>
  </si>
  <si>
    <t>广告投放完成率</t>
  </si>
  <si>
    <t>无</t>
  </si>
  <si>
    <t>系统建成使用</t>
  </si>
  <si>
    <t>投入使用</t>
  </si>
  <si>
    <t>时效指标</t>
  </si>
  <si>
    <t>宣传活动及时性</t>
  </si>
  <si>
    <t>按规定及时宣传</t>
  </si>
  <si>
    <t>年内建成溯源系统</t>
  </si>
  <si>
    <t>按时完成建设</t>
  </si>
  <si>
    <t>成本指标</t>
  </si>
  <si>
    <t>广告宣传费</t>
  </si>
  <si>
    <t>万元</t>
  </si>
  <si>
    <t>品牌追溯防伪系统建设费</t>
  </si>
  <si>
    <t>效益指标</t>
  </si>
  <si>
    <t>经济效益</t>
  </si>
  <si>
    <t>品牌溢价</t>
  </si>
  <si>
    <t>有效促进</t>
  </si>
  <si>
    <t>社会效益</t>
  </si>
  <si>
    <t>提升社会公众对品牌的知晓度</t>
  </si>
  <si>
    <t>广告曝光量逐年提升</t>
  </si>
  <si>
    <t>生态效益</t>
  </si>
  <si>
    <t>可持续影响</t>
  </si>
  <si>
    <t>提升锡林郭勒农畜产品区域品牌公众知晓度</t>
  </si>
  <si>
    <t>长期</t>
  </si>
  <si>
    <t>满意度指标</t>
  </si>
  <si>
    <t>服务对象满意度</t>
  </si>
  <si>
    <t>授权企业满意度</t>
  </si>
  <si>
    <t>目标1：利用新媒体、传统媒体扩大锡林郭勒羊品牌宣传推广。
目标2：在线上平台开展品牌产品营销宣传。
目标3：制作锡林郭勒羊品牌产品追溯防伪宣传二维码标签。
目标4：利用传统媒体扩大锡林郭勒奶酪宣传推广。</t>
  </si>
  <si>
    <t>投放锡林郭勒羊品牌广告。在新媒体平台开展锡林郭勒羊品牌宣传。</t>
  </si>
  <si>
    <t>处</t>
  </si>
  <si>
    <t>运营锡林郭勒羊区域公用品牌旗舰店</t>
  </si>
  <si>
    <t>次</t>
  </si>
  <si>
    <t>印制追溯防伪二维码标签。</t>
  </si>
  <si>
    <t>300-400万</t>
  </si>
  <si>
    <t>张</t>
  </si>
  <si>
    <t>投放锡林郭勒奶酪品牌广告。</t>
  </si>
  <si>
    <t>宣传推广资金投放量</t>
  </si>
  <si>
    <t>营销宣传资金发放率</t>
  </si>
  <si>
    <t>产品追溯标签印制量</t>
  </si>
  <si>
    <t>工作完成时限</t>
  </si>
  <si>
    <t>2022年1月-2022年12月</t>
  </si>
  <si>
    <t>锡林郭勒羊品牌宣传推广</t>
  </si>
  <si>
    <t>锡林郭勒羊品牌销售渠道建设</t>
  </si>
  <si>
    <t>锡林郭勒羊品牌产品追溯</t>
  </si>
  <si>
    <t>锡林郭勒奶酪品牌宣传推广</t>
  </si>
  <si>
    <t>工作经费</t>
  </si>
  <si>
    <t>品牌产品溢价</t>
  </si>
  <si>
    <t>销量提升</t>
  </si>
  <si>
    <t>提升社会公众对品牌的知晓程度</t>
  </si>
  <si>
    <t>大幅提升</t>
  </si>
  <si>
    <t>提升锡林郭勒畜产品区域公用品牌公众知名度和影响力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</si>
  <si>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</si>
  <si>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</si>
  <si>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</si>
  <si>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</si>
  <si>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</si>
  <si>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</si>
  <si>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</si>
  <si>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</si>
  <si>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</si>
  <si>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</si>
  <si>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网信办工作运转经费</t>
  </si>
  <si>
    <t>C081401</t>
  </si>
  <si>
    <t>A0202</t>
  </si>
  <si>
    <t>办公设备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</si>
</sst>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#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#,##0.0_ "/>
  </numFmts>
  <fonts count="3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SimSun"/>
      <charset val="134"/>
    </font>
    <font>
      <sz val="11"/>
      <name val="Hiragino Sans GB"/>
      <charset val="134"/>
    </font>
    <font>
      <sz val="9"/>
      <name val="SimSun"/>
      <charset val="134"/>
    </font>
    <font>
      <u/>
      <sz val="11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6" borderId="1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19" fillId="8" borderId="1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0" borderId="0"/>
  </cellStyleXfs>
  <cellXfs count="6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7" fontId="8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abSelected="1"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61" t="s">
        <v>0</v>
      </c>
      <c r="B2" s="61" t="s">
        <v>1</v>
      </c>
    </row>
    <row r="3" ht="28.45" customHeight="1" spans="1:2">
      <c r="A3" s="62" t="s">
        <v>2</v>
      </c>
      <c r="B3" s="63" t="s">
        <v>3</v>
      </c>
    </row>
    <row r="4" ht="28.45" customHeight="1" spans="1:2">
      <c r="A4" s="62" t="s">
        <v>4</v>
      </c>
      <c r="B4" s="63" t="s">
        <v>5</v>
      </c>
    </row>
    <row r="5" ht="28.45" customHeight="1" spans="1:2">
      <c r="A5" s="62" t="s">
        <v>6</v>
      </c>
      <c r="B5" s="63" t="s">
        <v>7</v>
      </c>
    </row>
    <row r="6" ht="28.45" customHeight="1" spans="1:2">
      <c r="A6" s="62" t="s">
        <v>8</v>
      </c>
      <c r="B6" s="63" t="s">
        <v>9</v>
      </c>
    </row>
    <row r="7" ht="28.45" customHeight="1" spans="1:2">
      <c r="A7" s="62" t="s">
        <v>10</v>
      </c>
      <c r="B7" s="63" t="s">
        <v>11</v>
      </c>
    </row>
    <row r="8" ht="28.45" customHeight="1" spans="1:2">
      <c r="A8" s="62" t="s">
        <v>12</v>
      </c>
      <c r="B8" s="63" t="s">
        <v>13</v>
      </c>
    </row>
    <row r="9" ht="28.45" customHeight="1" spans="1:2">
      <c r="A9" s="62" t="s">
        <v>14</v>
      </c>
      <c r="B9" s="63" t="s">
        <v>15</v>
      </c>
    </row>
    <row r="10" ht="28.45" customHeight="1" spans="1:2">
      <c r="A10" s="62" t="s">
        <v>16</v>
      </c>
      <c r="B10" s="63" t="s">
        <v>17</v>
      </c>
    </row>
    <row r="11" ht="28.45" customHeight="1" spans="1:2">
      <c r="A11" s="62" t="s">
        <v>18</v>
      </c>
      <c r="B11" s="63" t="s">
        <v>19</v>
      </c>
    </row>
    <row r="12" ht="28.45" customHeight="1" spans="1:2">
      <c r="A12" s="62" t="s">
        <v>20</v>
      </c>
      <c r="B12" s="63" t="s">
        <v>21</v>
      </c>
    </row>
    <row r="13" ht="28.45" customHeight="1" spans="1:2">
      <c r="A13" s="62" t="s">
        <v>22</v>
      </c>
      <c r="B13" s="63" t="s">
        <v>23</v>
      </c>
    </row>
    <row r="14" ht="28.45" customHeight="1" spans="1:2">
      <c r="A14" s="62" t="s">
        <v>24</v>
      </c>
      <c r="B14" s="63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261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30" t="s">
        <v>27</v>
      </c>
    </row>
    <row r="4" ht="28.45" customHeight="1" spans="1:5">
      <c r="A4" s="3" t="s">
        <v>98</v>
      </c>
      <c r="B4" s="3" t="s">
        <v>99</v>
      </c>
      <c r="C4" s="3" t="s">
        <v>262</v>
      </c>
      <c r="D4" s="3"/>
      <c r="E4" s="3"/>
    </row>
    <row r="5" ht="28.45" customHeight="1" spans="1:5">
      <c r="A5" s="3"/>
      <c r="B5" s="3"/>
      <c r="C5" s="3" t="s">
        <v>83</v>
      </c>
      <c r="D5" s="3" t="s">
        <v>100</v>
      </c>
      <c r="E5" s="3" t="s">
        <v>101</v>
      </c>
    </row>
    <row r="6" ht="34.15" customHeight="1" spans="1:5">
      <c r="A6" s="4"/>
      <c r="B6" s="4"/>
      <c r="C6" s="10"/>
      <c r="D6" s="9"/>
      <c r="E6" s="9"/>
    </row>
    <row r="7" ht="34.15" customHeight="1" spans="1:5">
      <c r="A7" s="4"/>
      <c r="B7" s="4"/>
      <c r="C7" s="10"/>
      <c r="D7" s="9"/>
      <c r="E7" s="10"/>
    </row>
    <row r="8" ht="34.15" customHeight="1" spans="1:5">
      <c r="A8" s="4"/>
      <c r="B8" s="39"/>
      <c r="C8" s="10"/>
      <c r="D8" s="7"/>
      <c r="E8" s="7"/>
    </row>
    <row r="9" ht="34.15" customHeight="1" spans="1:5">
      <c r="A9" s="3" t="s">
        <v>83</v>
      </c>
      <c r="B9" s="3"/>
      <c r="C9" s="10"/>
      <c r="D9" s="10"/>
      <c r="E9" s="10"/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6" sqref="B6"/>
    </sheetView>
  </sheetViews>
  <sheetFormatPr defaultColWidth="10" defaultRowHeight="13.5"/>
  <cols>
    <col min="1" max="1" width="15.3833333333333" customWidth="1"/>
    <col min="2" max="2" width="28.375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0" t="s">
        <v>27</v>
      </c>
      <c r="M3" s="30"/>
    </row>
    <row r="4" ht="28.45" customHeight="1" spans="1:13">
      <c r="A4" s="3" t="s">
        <v>264</v>
      </c>
      <c r="B4" s="3" t="s">
        <v>265</v>
      </c>
      <c r="C4" s="3" t="s">
        <v>266</v>
      </c>
      <c r="D4" s="3" t="s">
        <v>267</v>
      </c>
      <c r="E4" s="3" t="s">
        <v>83</v>
      </c>
      <c r="F4" s="3" t="s">
        <v>268</v>
      </c>
      <c r="G4" s="3"/>
      <c r="H4" s="3"/>
      <c r="I4" s="3" t="s">
        <v>269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40.7" customHeight="1" spans="1:13">
      <c r="A6" s="4" t="s">
        <v>270</v>
      </c>
      <c r="B6" s="36" t="s">
        <v>271</v>
      </c>
      <c r="C6" s="4">
        <v>205001</v>
      </c>
      <c r="D6" s="4" t="s">
        <v>96</v>
      </c>
      <c r="E6" s="10">
        <f>I6</f>
        <v>300</v>
      </c>
      <c r="F6" s="7"/>
      <c r="G6" s="7"/>
      <c r="H6" s="7"/>
      <c r="I6" s="38">
        <v>300</v>
      </c>
      <c r="J6" s="7"/>
      <c r="K6" s="7"/>
      <c r="L6" s="7"/>
      <c r="M6" s="7"/>
    </row>
    <row r="7" ht="34.15" customHeight="1" spans="1:13">
      <c r="A7" s="4" t="s">
        <v>270</v>
      </c>
      <c r="B7" s="36" t="s">
        <v>272</v>
      </c>
      <c r="C7" s="4">
        <v>205001</v>
      </c>
      <c r="D7" s="4" t="s">
        <v>96</v>
      </c>
      <c r="E7" s="10">
        <f>I7</f>
        <v>3320</v>
      </c>
      <c r="F7" s="7"/>
      <c r="G7" s="7"/>
      <c r="H7" s="7"/>
      <c r="I7" s="38">
        <f>3150+170</f>
        <v>3320</v>
      </c>
      <c r="J7" s="7"/>
      <c r="K7" s="7"/>
      <c r="L7" s="7"/>
      <c r="M7" s="7"/>
    </row>
    <row r="8" ht="34.15" customHeight="1" spans="1:13">
      <c r="A8" s="4"/>
      <c r="B8" s="4"/>
      <c r="C8" s="4"/>
      <c r="D8" s="4"/>
      <c r="E8" s="10"/>
      <c r="F8" s="7"/>
      <c r="G8" s="7"/>
      <c r="H8" s="7"/>
      <c r="I8" s="7"/>
      <c r="J8" s="7"/>
      <c r="K8" s="7"/>
      <c r="L8" s="7"/>
      <c r="M8" s="7"/>
    </row>
    <row r="9" ht="34.15" customHeight="1" spans="1:13">
      <c r="A9" s="3" t="s">
        <v>273</v>
      </c>
      <c r="B9" s="37"/>
      <c r="C9" s="37"/>
      <c r="D9" s="37"/>
      <c r="E9" s="10">
        <f>SUM(E6:E8)</f>
        <v>3620</v>
      </c>
      <c r="F9" s="10"/>
      <c r="G9" s="10"/>
      <c r="H9" s="10"/>
      <c r="I9" s="10">
        <f>SUM(I6:I8)</f>
        <v>3620</v>
      </c>
      <c r="J9" s="10"/>
      <c r="K9" s="10"/>
      <c r="L9" s="10"/>
      <c r="M9" s="10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opLeftCell="A2" workbookViewId="0">
      <selection activeCell="B5" sqref="B5:B17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0" width="15.3833333333333" customWidth="1"/>
    <col min="11" max="11" width="15.3833333333333" style="12" customWidth="1"/>
    <col min="12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28"/>
      <c r="L1" s="1"/>
      <c r="M1" s="1" t="s">
        <v>79</v>
      </c>
    </row>
    <row r="2" ht="56.95" customHeight="1" spans="1:13">
      <c r="A2" s="2" t="s">
        <v>274</v>
      </c>
      <c r="B2" s="2"/>
      <c r="C2" s="2"/>
      <c r="D2" s="2"/>
      <c r="E2" s="2"/>
      <c r="F2" s="2"/>
      <c r="G2" s="2"/>
      <c r="H2" s="2"/>
      <c r="I2" s="2"/>
      <c r="J2" s="2"/>
      <c r="K2" s="29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28"/>
      <c r="L3" s="1"/>
      <c r="M3" s="30" t="s">
        <v>27</v>
      </c>
    </row>
    <row r="4" ht="56.95" customHeight="1" spans="1:13">
      <c r="A4" s="3" t="s">
        <v>265</v>
      </c>
      <c r="B4" s="3" t="s">
        <v>267</v>
      </c>
      <c r="C4" s="3" t="s">
        <v>275</v>
      </c>
      <c r="D4" s="3" t="s">
        <v>31</v>
      </c>
      <c r="E4" s="3" t="s">
        <v>276</v>
      </c>
      <c r="F4" s="3" t="s">
        <v>277</v>
      </c>
      <c r="G4" s="3" t="s">
        <v>278</v>
      </c>
      <c r="H4" s="3" t="s">
        <v>279</v>
      </c>
      <c r="I4" s="3" t="s">
        <v>280</v>
      </c>
      <c r="J4" s="3" t="s">
        <v>281</v>
      </c>
      <c r="K4" s="31" t="s">
        <v>282</v>
      </c>
      <c r="L4" s="3" t="s">
        <v>283</v>
      </c>
      <c r="M4" s="3" t="s">
        <v>284</v>
      </c>
    </row>
    <row r="5" customFormat="1" ht="34.15" customHeight="1" spans="1:13">
      <c r="A5" s="4" t="s">
        <v>272</v>
      </c>
      <c r="B5" s="4" t="s">
        <v>96</v>
      </c>
      <c r="C5" s="4" t="s">
        <v>285</v>
      </c>
      <c r="D5" s="7">
        <v>3320</v>
      </c>
      <c r="E5" s="4" t="s">
        <v>286</v>
      </c>
      <c r="F5" s="13" t="s">
        <v>287</v>
      </c>
      <c r="G5" s="13" t="s">
        <v>288</v>
      </c>
      <c r="H5" s="14" t="s">
        <v>289</v>
      </c>
      <c r="I5" s="14" t="s">
        <v>290</v>
      </c>
      <c r="J5" s="5" t="s">
        <v>291</v>
      </c>
      <c r="K5" s="32">
        <v>6</v>
      </c>
      <c r="L5" s="5" t="s">
        <v>292</v>
      </c>
      <c r="M5" s="5">
        <v>10</v>
      </c>
    </row>
    <row r="6" customFormat="1" ht="34.15" customHeight="1" spans="1:13">
      <c r="A6" s="4"/>
      <c r="B6" s="4"/>
      <c r="C6" s="4"/>
      <c r="D6" s="7"/>
      <c r="E6" s="4"/>
      <c r="F6" s="15"/>
      <c r="G6" s="16"/>
      <c r="H6" s="14" t="s">
        <v>293</v>
      </c>
      <c r="I6" s="14" t="s">
        <v>290</v>
      </c>
      <c r="J6" s="5" t="s">
        <v>291</v>
      </c>
      <c r="K6" s="32">
        <v>1</v>
      </c>
      <c r="L6" s="5" t="s">
        <v>294</v>
      </c>
      <c r="M6" s="5">
        <v>10</v>
      </c>
    </row>
    <row r="7" customFormat="1" ht="34.15" customHeight="1" spans="1:13">
      <c r="A7" s="4"/>
      <c r="B7" s="4"/>
      <c r="C7" s="4"/>
      <c r="D7" s="7"/>
      <c r="E7" s="4"/>
      <c r="F7" s="15"/>
      <c r="G7" s="13" t="s">
        <v>295</v>
      </c>
      <c r="H7" s="14" t="s">
        <v>296</v>
      </c>
      <c r="I7" s="14" t="s">
        <v>290</v>
      </c>
      <c r="J7" s="5" t="s">
        <v>291</v>
      </c>
      <c r="K7" s="33">
        <v>1</v>
      </c>
      <c r="L7" s="5" t="s">
        <v>297</v>
      </c>
      <c r="M7" s="5">
        <v>5</v>
      </c>
    </row>
    <row r="8" customFormat="1" ht="34.15" customHeight="1" spans="1:13">
      <c r="A8" s="4"/>
      <c r="B8" s="4"/>
      <c r="C8" s="4"/>
      <c r="D8" s="7"/>
      <c r="E8" s="4"/>
      <c r="F8" s="15"/>
      <c r="G8" s="16"/>
      <c r="H8" s="14" t="s">
        <v>298</v>
      </c>
      <c r="I8" s="14" t="s">
        <v>290</v>
      </c>
      <c r="J8" s="5" t="s">
        <v>291</v>
      </c>
      <c r="K8" s="32" t="s">
        <v>299</v>
      </c>
      <c r="L8" s="5" t="s">
        <v>297</v>
      </c>
      <c r="M8" s="5">
        <v>5</v>
      </c>
    </row>
    <row r="9" customFormat="1" ht="34.15" customHeight="1" spans="1:13">
      <c r="A9" s="4"/>
      <c r="B9" s="4"/>
      <c r="C9" s="4"/>
      <c r="D9" s="7"/>
      <c r="E9" s="4"/>
      <c r="F9" s="15"/>
      <c r="G9" s="13" t="s">
        <v>300</v>
      </c>
      <c r="H9" s="14" t="s">
        <v>301</v>
      </c>
      <c r="I9" s="14" t="s">
        <v>290</v>
      </c>
      <c r="J9" s="5" t="s">
        <v>291</v>
      </c>
      <c r="K9" s="32" t="s">
        <v>302</v>
      </c>
      <c r="L9" s="5" t="s">
        <v>297</v>
      </c>
      <c r="M9" s="5">
        <v>5</v>
      </c>
    </row>
    <row r="10" customFormat="1" ht="34.15" customHeight="1" spans="1:13">
      <c r="A10" s="4"/>
      <c r="B10" s="4"/>
      <c r="C10" s="4"/>
      <c r="D10" s="7"/>
      <c r="E10" s="4"/>
      <c r="F10" s="15"/>
      <c r="G10" s="16"/>
      <c r="H10" s="14" t="s">
        <v>303</v>
      </c>
      <c r="I10" s="14" t="s">
        <v>290</v>
      </c>
      <c r="J10" s="5" t="s">
        <v>291</v>
      </c>
      <c r="K10" s="32" t="s">
        <v>304</v>
      </c>
      <c r="L10" s="5" t="s">
        <v>297</v>
      </c>
      <c r="M10" s="5">
        <v>5</v>
      </c>
    </row>
    <row r="11" customFormat="1" ht="34.15" customHeight="1" spans="1:13">
      <c r="A11" s="4"/>
      <c r="B11" s="4"/>
      <c r="C11" s="4"/>
      <c r="D11" s="7"/>
      <c r="E11" s="4"/>
      <c r="F11" s="15"/>
      <c r="G11" s="13" t="s">
        <v>305</v>
      </c>
      <c r="H11" s="14" t="s">
        <v>306</v>
      </c>
      <c r="I11" s="14" t="s">
        <v>290</v>
      </c>
      <c r="J11" s="5" t="s">
        <v>291</v>
      </c>
      <c r="K11" s="32">
        <v>3150</v>
      </c>
      <c r="L11" s="5" t="s">
        <v>307</v>
      </c>
      <c r="M11" s="5">
        <v>5</v>
      </c>
    </row>
    <row r="12" customFormat="1" ht="34.15" customHeight="1" spans="1:13">
      <c r="A12" s="4"/>
      <c r="B12" s="4"/>
      <c r="C12" s="4"/>
      <c r="D12" s="7"/>
      <c r="E12" s="4"/>
      <c r="F12" s="15"/>
      <c r="G12" s="17"/>
      <c r="H12" s="14" t="s">
        <v>308</v>
      </c>
      <c r="I12" s="14" t="s">
        <v>290</v>
      </c>
      <c r="J12" s="5" t="s">
        <v>291</v>
      </c>
      <c r="K12" s="32">
        <v>170</v>
      </c>
      <c r="L12" s="5" t="s">
        <v>307</v>
      </c>
      <c r="M12" s="5">
        <v>5</v>
      </c>
    </row>
    <row r="13" customFormat="1" ht="34.15" customHeight="1" spans="1:13">
      <c r="A13" s="4"/>
      <c r="B13" s="4"/>
      <c r="C13" s="4"/>
      <c r="D13" s="7"/>
      <c r="E13" s="18"/>
      <c r="F13" s="19" t="s">
        <v>309</v>
      </c>
      <c r="G13" s="20" t="s">
        <v>310</v>
      </c>
      <c r="H13" s="21" t="s">
        <v>311</v>
      </c>
      <c r="I13" s="14" t="s">
        <v>290</v>
      </c>
      <c r="J13" s="5" t="s">
        <v>291</v>
      </c>
      <c r="K13" s="32" t="s">
        <v>312</v>
      </c>
      <c r="L13" s="5" t="s">
        <v>297</v>
      </c>
      <c r="M13" s="5">
        <v>5</v>
      </c>
    </row>
    <row r="14" customFormat="1" ht="34.15" customHeight="1" spans="1:13">
      <c r="A14" s="4"/>
      <c r="B14" s="4"/>
      <c r="C14" s="4"/>
      <c r="D14" s="7"/>
      <c r="E14" s="18"/>
      <c r="F14" s="19"/>
      <c r="G14" s="20" t="s">
        <v>313</v>
      </c>
      <c r="H14" s="21" t="s">
        <v>314</v>
      </c>
      <c r="I14" s="14" t="s">
        <v>290</v>
      </c>
      <c r="J14" s="5" t="s">
        <v>291</v>
      </c>
      <c r="K14" s="32" t="s">
        <v>315</v>
      </c>
      <c r="L14" s="5" t="s">
        <v>297</v>
      </c>
      <c r="M14" s="5">
        <v>10</v>
      </c>
    </row>
    <row r="15" customFormat="1" ht="34.15" customHeight="1" spans="1:13">
      <c r="A15" s="4"/>
      <c r="B15" s="4"/>
      <c r="C15" s="4"/>
      <c r="D15" s="7"/>
      <c r="E15" s="18"/>
      <c r="F15" s="19"/>
      <c r="G15" s="20" t="s">
        <v>316</v>
      </c>
      <c r="H15" s="21" t="s">
        <v>297</v>
      </c>
      <c r="I15" s="14" t="s">
        <v>290</v>
      </c>
      <c r="J15" s="5" t="s">
        <v>291</v>
      </c>
      <c r="K15" s="32" t="s">
        <v>297</v>
      </c>
      <c r="L15" s="5" t="s">
        <v>297</v>
      </c>
      <c r="M15" s="5">
        <v>5</v>
      </c>
    </row>
    <row r="16" customFormat="1" ht="34.15" customHeight="1" spans="1:13">
      <c r="A16" s="4"/>
      <c r="B16" s="4"/>
      <c r="C16" s="4"/>
      <c r="D16" s="7"/>
      <c r="E16" s="18"/>
      <c r="F16" s="19"/>
      <c r="G16" s="20" t="s">
        <v>317</v>
      </c>
      <c r="H16" s="21" t="s">
        <v>318</v>
      </c>
      <c r="I16" s="14" t="s">
        <v>290</v>
      </c>
      <c r="J16" s="5" t="s">
        <v>291</v>
      </c>
      <c r="K16" s="32" t="s">
        <v>319</v>
      </c>
      <c r="L16" s="5" t="s">
        <v>297</v>
      </c>
      <c r="M16" s="5">
        <v>5</v>
      </c>
    </row>
    <row r="17" customFormat="1" ht="34.15" customHeight="1" spans="1:13">
      <c r="A17" s="4"/>
      <c r="B17" s="4"/>
      <c r="C17" s="4"/>
      <c r="D17" s="7"/>
      <c r="E17" s="18"/>
      <c r="F17" s="22" t="s">
        <v>320</v>
      </c>
      <c r="G17" s="20" t="s">
        <v>321</v>
      </c>
      <c r="H17" s="4" t="s">
        <v>322</v>
      </c>
      <c r="I17" s="14" t="s">
        <v>290</v>
      </c>
      <c r="J17" s="5" t="s">
        <v>291</v>
      </c>
      <c r="K17" s="33">
        <v>0.9</v>
      </c>
      <c r="L17" s="5" t="s">
        <v>297</v>
      </c>
      <c r="M17" s="5">
        <v>10</v>
      </c>
    </row>
    <row r="18" customFormat="1" ht="34.15" customHeight="1" spans="1:13">
      <c r="A18" s="4" t="s">
        <v>271</v>
      </c>
      <c r="B18" s="4" t="s">
        <v>96</v>
      </c>
      <c r="C18" s="4" t="s">
        <v>285</v>
      </c>
      <c r="D18" s="7">
        <v>300</v>
      </c>
      <c r="E18" s="4" t="s">
        <v>323</v>
      </c>
      <c r="F18" s="15" t="s">
        <v>287</v>
      </c>
      <c r="G18" s="13" t="s">
        <v>288</v>
      </c>
      <c r="H18" s="14" t="s">
        <v>324</v>
      </c>
      <c r="I18" s="14" t="s">
        <v>290</v>
      </c>
      <c r="J18" s="5" t="s">
        <v>291</v>
      </c>
      <c r="K18" s="34">
        <v>44595</v>
      </c>
      <c r="L18" s="5" t="s">
        <v>325</v>
      </c>
      <c r="M18" s="5">
        <v>5</v>
      </c>
    </row>
    <row r="19" customFormat="1" ht="34.15" customHeight="1" spans="1:13">
      <c r="A19" s="4"/>
      <c r="B19" s="4"/>
      <c r="C19" s="4"/>
      <c r="D19" s="7"/>
      <c r="E19" s="4"/>
      <c r="F19" s="15"/>
      <c r="G19" s="15"/>
      <c r="H19" s="14" t="s">
        <v>326</v>
      </c>
      <c r="I19" s="14" t="s">
        <v>290</v>
      </c>
      <c r="J19" s="5" t="s">
        <v>291</v>
      </c>
      <c r="K19" s="32">
        <v>1</v>
      </c>
      <c r="L19" s="5" t="s">
        <v>327</v>
      </c>
      <c r="M19" s="5">
        <v>5</v>
      </c>
    </row>
    <row r="20" customFormat="1" ht="34.15" customHeight="1" spans="1:13">
      <c r="A20" s="4"/>
      <c r="B20" s="4"/>
      <c r="C20" s="4"/>
      <c r="D20" s="7"/>
      <c r="E20" s="4"/>
      <c r="F20" s="15"/>
      <c r="G20" s="15"/>
      <c r="H20" s="14" t="s">
        <v>328</v>
      </c>
      <c r="I20" s="14" t="s">
        <v>290</v>
      </c>
      <c r="J20" s="5" t="s">
        <v>291</v>
      </c>
      <c r="K20" s="32" t="s">
        <v>329</v>
      </c>
      <c r="L20" s="5" t="s">
        <v>330</v>
      </c>
      <c r="M20" s="5">
        <v>5</v>
      </c>
    </row>
    <row r="21" customFormat="1" ht="34.15" customHeight="1" spans="1:13">
      <c r="A21" s="4"/>
      <c r="B21" s="4"/>
      <c r="C21" s="4"/>
      <c r="D21" s="7"/>
      <c r="E21" s="4"/>
      <c r="F21" s="15"/>
      <c r="G21" s="15"/>
      <c r="H21" s="14" t="s">
        <v>331</v>
      </c>
      <c r="I21" s="14" t="s">
        <v>290</v>
      </c>
      <c r="J21" s="5" t="s">
        <v>291</v>
      </c>
      <c r="K21" s="34">
        <v>44601</v>
      </c>
      <c r="L21" s="5" t="s">
        <v>325</v>
      </c>
      <c r="M21" s="5">
        <v>5</v>
      </c>
    </row>
    <row r="22" customFormat="1" ht="34.15" customHeight="1" spans="1:13">
      <c r="A22" s="4"/>
      <c r="B22" s="4"/>
      <c r="C22" s="4"/>
      <c r="D22" s="7"/>
      <c r="E22" s="4"/>
      <c r="F22" s="15"/>
      <c r="G22" s="13" t="s">
        <v>295</v>
      </c>
      <c r="H22" s="14" t="s">
        <v>332</v>
      </c>
      <c r="I22" s="14" t="s">
        <v>290</v>
      </c>
      <c r="J22" s="5" t="s">
        <v>291</v>
      </c>
      <c r="K22" s="33">
        <v>1</v>
      </c>
      <c r="L22" s="5" t="s">
        <v>297</v>
      </c>
      <c r="M22" s="5">
        <v>5</v>
      </c>
    </row>
    <row r="23" customFormat="1" ht="34.15" customHeight="1" spans="1:13">
      <c r="A23" s="4"/>
      <c r="B23" s="4"/>
      <c r="C23" s="4"/>
      <c r="D23" s="7"/>
      <c r="E23" s="4"/>
      <c r="F23" s="15"/>
      <c r="G23" s="15"/>
      <c r="H23" s="14" t="s">
        <v>333</v>
      </c>
      <c r="I23" s="14" t="s">
        <v>290</v>
      </c>
      <c r="J23" s="5" t="s">
        <v>291</v>
      </c>
      <c r="K23" s="33">
        <v>1</v>
      </c>
      <c r="L23" s="5" t="s">
        <v>297</v>
      </c>
      <c r="M23" s="5">
        <v>5</v>
      </c>
    </row>
    <row r="24" customFormat="1" ht="34.15" customHeight="1" spans="1:13">
      <c r="A24" s="4"/>
      <c r="B24" s="4"/>
      <c r="C24" s="4"/>
      <c r="D24" s="7"/>
      <c r="E24" s="4"/>
      <c r="F24" s="15"/>
      <c r="G24" s="15"/>
      <c r="H24" s="14" t="s">
        <v>334</v>
      </c>
      <c r="I24" s="14" t="s">
        <v>290</v>
      </c>
      <c r="J24" s="5" t="s">
        <v>291</v>
      </c>
      <c r="K24" s="33">
        <v>1</v>
      </c>
      <c r="L24" s="5" t="s">
        <v>297</v>
      </c>
      <c r="M24" s="5">
        <v>5</v>
      </c>
    </row>
    <row r="25" customFormat="1" ht="34.15" customHeight="1" spans="1:13">
      <c r="A25" s="4"/>
      <c r="B25" s="4"/>
      <c r="C25" s="4"/>
      <c r="D25" s="7"/>
      <c r="E25" s="4"/>
      <c r="F25" s="23"/>
      <c r="G25" s="19" t="s">
        <v>300</v>
      </c>
      <c r="H25" s="24" t="s">
        <v>335</v>
      </c>
      <c r="I25" s="14" t="s">
        <v>290</v>
      </c>
      <c r="J25" s="5" t="s">
        <v>291</v>
      </c>
      <c r="K25" s="32" t="s">
        <v>336</v>
      </c>
      <c r="L25" s="5" t="s">
        <v>297</v>
      </c>
      <c r="M25" s="5">
        <v>5</v>
      </c>
    </row>
    <row r="26" customFormat="1" ht="34.15" customHeight="1" spans="1:13">
      <c r="A26" s="4"/>
      <c r="B26" s="4"/>
      <c r="C26" s="4"/>
      <c r="D26" s="7"/>
      <c r="E26" s="4"/>
      <c r="F26" s="23"/>
      <c r="G26" s="19" t="s">
        <v>305</v>
      </c>
      <c r="H26" s="14" t="s">
        <v>337</v>
      </c>
      <c r="I26" s="14" t="s">
        <v>290</v>
      </c>
      <c r="J26" s="5" t="s">
        <v>291</v>
      </c>
      <c r="K26" s="32">
        <v>82</v>
      </c>
      <c r="L26" s="5" t="s">
        <v>307</v>
      </c>
      <c r="M26" s="5">
        <v>5</v>
      </c>
    </row>
    <row r="27" customFormat="1" ht="34.15" customHeight="1" spans="1:13">
      <c r="A27" s="4"/>
      <c r="B27" s="4"/>
      <c r="C27" s="4"/>
      <c r="D27" s="7"/>
      <c r="E27" s="4"/>
      <c r="F27" s="23"/>
      <c r="G27" s="19"/>
      <c r="H27" s="14" t="s">
        <v>338</v>
      </c>
      <c r="I27" s="14" t="s">
        <v>290</v>
      </c>
      <c r="J27" s="5" t="s">
        <v>291</v>
      </c>
      <c r="K27" s="32">
        <v>50</v>
      </c>
      <c r="L27" s="5" t="s">
        <v>307</v>
      </c>
      <c r="M27" s="5">
        <v>5</v>
      </c>
    </row>
    <row r="28" customFormat="1" ht="34.15" customHeight="1" spans="1:13">
      <c r="A28" s="4"/>
      <c r="B28" s="4"/>
      <c r="C28" s="4"/>
      <c r="D28" s="7"/>
      <c r="E28" s="4"/>
      <c r="F28" s="23"/>
      <c r="G28" s="19"/>
      <c r="H28" s="14" t="s">
        <v>339</v>
      </c>
      <c r="I28" s="14" t="s">
        <v>290</v>
      </c>
      <c r="J28" s="5" t="s">
        <v>291</v>
      </c>
      <c r="K28" s="32">
        <v>94</v>
      </c>
      <c r="L28" s="5" t="s">
        <v>307</v>
      </c>
      <c r="M28" s="5">
        <v>5</v>
      </c>
    </row>
    <row r="29" customFormat="1" ht="34.15" customHeight="1" spans="1:13">
      <c r="A29" s="4"/>
      <c r="B29" s="4"/>
      <c r="C29" s="4"/>
      <c r="D29" s="7"/>
      <c r="E29" s="4"/>
      <c r="F29" s="23"/>
      <c r="G29" s="19"/>
      <c r="H29" s="14" t="s">
        <v>340</v>
      </c>
      <c r="I29" s="14" t="s">
        <v>290</v>
      </c>
      <c r="J29" s="5" t="s">
        <v>291</v>
      </c>
      <c r="K29" s="32">
        <v>9</v>
      </c>
      <c r="L29" s="5" t="s">
        <v>307</v>
      </c>
      <c r="M29" s="5">
        <v>5</v>
      </c>
    </row>
    <row r="30" customFormat="1" ht="34.15" customHeight="1" spans="1:13">
      <c r="A30" s="4"/>
      <c r="B30" s="4"/>
      <c r="C30" s="4"/>
      <c r="D30" s="7"/>
      <c r="E30" s="4"/>
      <c r="F30" s="23"/>
      <c r="G30" s="19"/>
      <c r="H30" s="14" t="s">
        <v>341</v>
      </c>
      <c r="I30" s="14" t="s">
        <v>290</v>
      </c>
      <c r="J30" s="5" t="s">
        <v>291</v>
      </c>
      <c r="K30" s="32">
        <v>65</v>
      </c>
      <c r="L30" s="5" t="s">
        <v>307</v>
      </c>
      <c r="M30" s="5">
        <v>5</v>
      </c>
    </row>
    <row r="31" customFormat="1" ht="34.15" customHeight="1" spans="1:13">
      <c r="A31" s="4"/>
      <c r="B31" s="4"/>
      <c r="C31" s="4"/>
      <c r="D31" s="7"/>
      <c r="E31" s="4"/>
      <c r="F31" s="19" t="s">
        <v>309</v>
      </c>
      <c r="G31" s="25" t="s">
        <v>310</v>
      </c>
      <c r="H31" s="14" t="s">
        <v>342</v>
      </c>
      <c r="I31" s="14" t="s">
        <v>290</v>
      </c>
      <c r="J31" s="5" t="s">
        <v>291</v>
      </c>
      <c r="K31" s="14" t="s">
        <v>343</v>
      </c>
      <c r="L31" s="5" t="s">
        <v>297</v>
      </c>
      <c r="M31" s="5">
        <v>2.5</v>
      </c>
    </row>
    <row r="32" customFormat="1" ht="34.15" customHeight="1" spans="1:13">
      <c r="A32" s="4"/>
      <c r="B32" s="4"/>
      <c r="C32" s="4"/>
      <c r="D32" s="7"/>
      <c r="E32" s="4"/>
      <c r="F32" s="19"/>
      <c r="G32" s="26" t="s">
        <v>313</v>
      </c>
      <c r="H32" s="14" t="s">
        <v>344</v>
      </c>
      <c r="I32" s="14" t="s">
        <v>290</v>
      </c>
      <c r="J32" s="5" t="s">
        <v>291</v>
      </c>
      <c r="K32" s="14" t="s">
        <v>345</v>
      </c>
      <c r="L32" s="5" t="s">
        <v>297</v>
      </c>
      <c r="M32" s="5">
        <v>5</v>
      </c>
    </row>
    <row r="33" customFormat="1" ht="34.15" customHeight="1" spans="1:13">
      <c r="A33" s="4"/>
      <c r="B33" s="4"/>
      <c r="C33" s="4"/>
      <c r="D33" s="7"/>
      <c r="E33" s="4"/>
      <c r="F33" s="19"/>
      <c r="G33" s="27" t="s">
        <v>316</v>
      </c>
      <c r="H33" s="14" t="s">
        <v>297</v>
      </c>
      <c r="I33" s="14" t="s">
        <v>290</v>
      </c>
      <c r="J33" s="5" t="s">
        <v>291</v>
      </c>
      <c r="K33" s="14" t="s">
        <v>297</v>
      </c>
      <c r="L33" s="5" t="s">
        <v>297</v>
      </c>
      <c r="M33" s="5">
        <v>2.5</v>
      </c>
    </row>
    <row r="34" customFormat="1" ht="34.15" customHeight="1" spans="1:13">
      <c r="A34" s="4"/>
      <c r="B34" s="4"/>
      <c r="C34" s="4"/>
      <c r="D34" s="7"/>
      <c r="E34" s="4"/>
      <c r="F34" s="19"/>
      <c r="G34" s="26" t="s">
        <v>317</v>
      </c>
      <c r="H34" s="14" t="s">
        <v>346</v>
      </c>
      <c r="I34" s="14" t="s">
        <v>290</v>
      </c>
      <c r="J34" s="5" t="s">
        <v>291</v>
      </c>
      <c r="K34" s="14" t="s">
        <v>342</v>
      </c>
      <c r="L34" s="5" t="s">
        <v>297</v>
      </c>
      <c r="M34" s="5">
        <v>5</v>
      </c>
    </row>
    <row r="35" customFormat="1" ht="34.15" customHeight="1" spans="1:13">
      <c r="A35" s="4"/>
      <c r="B35" s="4"/>
      <c r="C35" s="4"/>
      <c r="D35" s="7"/>
      <c r="E35" s="4"/>
      <c r="F35" s="22" t="s">
        <v>320</v>
      </c>
      <c r="G35" s="27" t="s">
        <v>321</v>
      </c>
      <c r="H35" s="14" t="s">
        <v>322</v>
      </c>
      <c r="I35" s="14" t="s">
        <v>290</v>
      </c>
      <c r="J35" s="5" t="s">
        <v>291</v>
      </c>
      <c r="K35" s="35">
        <v>1</v>
      </c>
      <c r="L35" s="5" t="s">
        <v>297</v>
      </c>
      <c r="M35" s="5">
        <v>10</v>
      </c>
    </row>
  </sheetData>
  <mergeCells count="23">
    <mergeCell ref="A2:M2"/>
    <mergeCell ref="A3:J3"/>
    <mergeCell ref="A5:A17"/>
    <mergeCell ref="A18:A35"/>
    <mergeCell ref="B5:B17"/>
    <mergeCell ref="B18:B35"/>
    <mergeCell ref="C5:C17"/>
    <mergeCell ref="C18:C35"/>
    <mergeCell ref="D5:D17"/>
    <mergeCell ref="D18:D35"/>
    <mergeCell ref="E5:E17"/>
    <mergeCell ref="E18:E35"/>
    <mergeCell ref="F5:F12"/>
    <mergeCell ref="F13:F16"/>
    <mergeCell ref="F18:F30"/>
    <mergeCell ref="F31:F34"/>
    <mergeCell ref="G5:G6"/>
    <mergeCell ref="G7:G8"/>
    <mergeCell ref="G9:G10"/>
    <mergeCell ref="G11:G12"/>
    <mergeCell ref="G18:G21"/>
    <mergeCell ref="G22:G24"/>
    <mergeCell ref="G26:G3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J8" sqref="J8"/>
    </sheetView>
  </sheetViews>
  <sheetFormatPr defaultColWidth="10" defaultRowHeight="13.5" outlineLevelRow="7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347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348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349</v>
      </c>
    </row>
    <row r="4" ht="28.45" customHeight="1" spans="1:18">
      <c r="A4" s="3" t="s">
        <v>81</v>
      </c>
      <c r="B4" s="3" t="s">
        <v>82</v>
      </c>
      <c r="C4" s="3" t="s">
        <v>265</v>
      </c>
      <c r="D4" s="3" t="s">
        <v>350</v>
      </c>
      <c r="E4" s="3" t="s">
        <v>351</v>
      </c>
      <c r="F4" s="3" t="s">
        <v>352</v>
      </c>
      <c r="G4" s="3"/>
      <c r="H4" s="3"/>
      <c r="I4" s="3" t="s">
        <v>353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354</v>
      </c>
      <c r="G5" s="3" t="s">
        <v>355</v>
      </c>
      <c r="H5" s="3" t="s">
        <v>356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>
        <v>133001</v>
      </c>
      <c r="B6" s="4" t="s">
        <v>96</v>
      </c>
      <c r="C6" s="5" t="s">
        <v>357</v>
      </c>
      <c r="D6" s="4" t="s">
        <v>358</v>
      </c>
      <c r="E6" s="5" t="s">
        <v>217</v>
      </c>
      <c r="F6" s="6">
        <v>1</v>
      </c>
      <c r="G6" s="7">
        <v>6000</v>
      </c>
      <c r="H6" s="7">
        <f>F6*G6</f>
        <v>6000</v>
      </c>
      <c r="I6" s="7">
        <v>6000</v>
      </c>
      <c r="J6" s="7">
        <v>6000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>
        <v>133001</v>
      </c>
      <c r="B7" s="4" t="s">
        <v>96</v>
      </c>
      <c r="C7" s="5" t="s">
        <v>357</v>
      </c>
      <c r="D7" s="4" t="s">
        <v>359</v>
      </c>
      <c r="E7" s="5" t="s">
        <v>360</v>
      </c>
      <c r="F7" s="6">
        <v>1</v>
      </c>
      <c r="G7" s="7">
        <v>10000</v>
      </c>
      <c r="H7" s="7">
        <f>F7*G7</f>
        <v>10000</v>
      </c>
      <c r="I7" s="7">
        <v>10000</v>
      </c>
      <c r="J7" s="7">
        <v>10000</v>
      </c>
      <c r="K7" s="7"/>
      <c r="L7" s="7"/>
      <c r="M7" s="7"/>
      <c r="N7" s="7"/>
      <c r="O7" s="7"/>
      <c r="P7" s="7"/>
      <c r="Q7" s="7"/>
      <c r="R7" s="7"/>
    </row>
    <row r="8" ht="34.15" customHeight="1" spans="1:18">
      <c r="A8" s="3"/>
      <c r="B8" s="3" t="s">
        <v>273</v>
      </c>
      <c r="C8" s="3"/>
      <c r="D8" s="3"/>
      <c r="E8" s="3"/>
      <c r="F8" s="8"/>
      <c r="G8" s="7"/>
      <c r="H8" s="9">
        <f>SUM(H6:H7)</f>
        <v>16000</v>
      </c>
      <c r="I8" s="10">
        <f>SUM(I6:I7)</f>
        <v>16000</v>
      </c>
      <c r="J8" s="10">
        <f>SUM(J6:J7)</f>
        <v>16000</v>
      </c>
      <c r="K8" s="10"/>
      <c r="L8" s="10"/>
      <c r="M8" s="10"/>
      <c r="N8" s="10"/>
      <c r="O8" s="10"/>
      <c r="P8" s="10"/>
      <c r="Q8" s="10"/>
      <c r="R8" s="10"/>
    </row>
  </sheetData>
  <mergeCells count="9">
    <mergeCell ref="A2:R2"/>
    <mergeCell ref="A3:K3"/>
    <mergeCell ref="F4:H4"/>
    <mergeCell ref="I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C35" sqref="C35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</cols>
  <sheetData>
    <row r="1" ht="22.75" customHeight="1" spans="1:4">
      <c r="A1" s="58" t="s">
        <v>2</v>
      </c>
      <c r="B1" s="58"/>
      <c r="C1" s="58"/>
      <c r="D1" s="58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30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41" t="s">
        <v>31</v>
      </c>
    </row>
    <row r="6" ht="34.15" customHeight="1" spans="1:4">
      <c r="A6" s="37" t="s">
        <v>32</v>
      </c>
      <c r="B6" s="7">
        <v>3675.04</v>
      </c>
      <c r="C6" s="37" t="s">
        <v>33</v>
      </c>
      <c r="D6" s="7"/>
    </row>
    <row r="7" ht="34.15" customHeight="1" spans="1:4">
      <c r="A7" s="37" t="s">
        <v>34</v>
      </c>
      <c r="B7" s="7"/>
      <c r="C7" s="37" t="s">
        <v>35</v>
      </c>
      <c r="D7" s="7"/>
    </row>
    <row r="8" ht="34.15" customHeight="1" spans="1:4">
      <c r="A8" s="37" t="s">
        <v>36</v>
      </c>
      <c r="B8" s="7"/>
      <c r="C8" s="37" t="s">
        <v>37</v>
      </c>
      <c r="D8" s="7"/>
    </row>
    <row r="9" ht="34.15" customHeight="1" spans="1:4">
      <c r="A9" s="37" t="s">
        <v>38</v>
      </c>
      <c r="B9" s="7"/>
      <c r="C9" s="37" t="s">
        <v>39</v>
      </c>
      <c r="D9" s="7"/>
    </row>
    <row r="10" ht="34.15" customHeight="1" spans="1:4">
      <c r="A10" s="37" t="s">
        <v>40</v>
      </c>
      <c r="B10" s="7"/>
      <c r="C10" s="37" t="s">
        <v>41</v>
      </c>
      <c r="D10" s="7"/>
    </row>
    <row r="11" ht="34.15" customHeight="1" spans="1:4">
      <c r="A11" s="37" t="s">
        <v>42</v>
      </c>
      <c r="B11" s="7"/>
      <c r="C11" s="37" t="s">
        <v>43</v>
      </c>
      <c r="D11" s="7"/>
    </row>
    <row r="12" ht="34.15" customHeight="1" spans="1:4">
      <c r="A12" s="37" t="s">
        <v>44</v>
      </c>
      <c r="B12" s="7"/>
      <c r="C12" s="37" t="s">
        <v>45</v>
      </c>
      <c r="D12" s="7"/>
    </row>
    <row r="13" ht="34.15" customHeight="1" spans="1:4">
      <c r="A13" s="37" t="s">
        <v>46</v>
      </c>
      <c r="B13" s="7"/>
      <c r="C13" s="37" t="s">
        <v>47</v>
      </c>
      <c r="D13" s="7">
        <v>5.03</v>
      </c>
    </row>
    <row r="14" ht="34.15" customHeight="1" spans="1:4">
      <c r="A14" s="37" t="s">
        <v>48</v>
      </c>
      <c r="B14" s="7"/>
      <c r="C14" s="37" t="s">
        <v>49</v>
      </c>
      <c r="D14" s="7"/>
    </row>
    <row r="15" ht="34.15" customHeight="1" spans="1:4">
      <c r="A15" s="37"/>
      <c r="B15" s="7"/>
      <c r="C15" s="37" t="s">
        <v>50</v>
      </c>
      <c r="D15" s="7">
        <v>2.56</v>
      </c>
    </row>
    <row r="16" ht="34.15" customHeight="1" spans="1:4">
      <c r="A16" s="37"/>
      <c r="B16" s="7"/>
      <c r="C16" s="37" t="s">
        <v>51</v>
      </c>
      <c r="D16" s="7"/>
    </row>
    <row r="17" ht="34.15" customHeight="1" spans="1:4">
      <c r="A17" s="37"/>
      <c r="B17" s="45"/>
      <c r="C17" s="37" t="s">
        <v>52</v>
      </c>
      <c r="D17" s="7"/>
    </row>
    <row r="18" ht="34.15" customHeight="1" spans="1:4">
      <c r="A18" s="37"/>
      <c r="B18" s="45"/>
      <c r="C18" s="37" t="s">
        <v>53</v>
      </c>
      <c r="D18" s="7">
        <v>3662.17</v>
      </c>
    </row>
    <row r="19" ht="34.15" customHeight="1" spans="1:4">
      <c r="A19" s="37"/>
      <c r="B19" s="45"/>
      <c r="C19" s="37" t="s">
        <v>54</v>
      </c>
      <c r="D19" s="7"/>
    </row>
    <row r="20" ht="34.15" customHeight="1" spans="1:4">
      <c r="A20" s="37"/>
      <c r="B20" s="45"/>
      <c r="C20" s="37" t="s">
        <v>55</v>
      </c>
      <c r="D20" s="7"/>
    </row>
    <row r="21" ht="34.15" customHeight="1" spans="1:4">
      <c r="A21" s="37"/>
      <c r="B21" s="7"/>
      <c r="C21" s="37" t="s">
        <v>56</v>
      </c>
      <c r="D21" s="7"/>
    </row>
    <row r="22" ht="34.15" customHeight="1" spans="1:4">
      <c r="A22" s="37"/>
      <c r="B22" s="45"/>
      <c r="C22" s="37" t="s">
        <v>57</v>
      </c>
      <c r="D22" s="7"/>
    </row>
    <row r="23" ht="34.15" customHeight="1" spans="1:4">
      <c r="A23" s="37"/>
      <c r="B23" s="45"/>
      <c r="C23" s="37" t="s">
        <v>58</v>
      </c>
      <c r="D23" s="7"/>
    </row>
    <row r="24" ht="34.15" customHeight="1" spans="1:4">
      <c r="A24" s="37"/>
      <c r="B24" s="45"/>
      <c r="C24" s="37" t="s">
        <v>59</v>
      </c>
      <c r="D24" s="7"/>
    </row>
    <row r="25" ht="34.15" customHeight="1" spans="1:4">
      <c r="A25" s="37"/>
      <c r="B25" s="45"/>
      <c r="C25" s="37" t="s">
        <v>60</v>
      </c>
      <c r="D25" s="7">
        <v>5.28</v>
      </c>
    </row>
    <row r="26" ht="34.15" customHeight="1" spans="1:4">
      <c r="A26" s="37"/>
      <c r="B26" s="45"/>
      <c r="C26" s="37" t="s">
        <v>61</v>
      </c>
      <c r="D26" s="59"/>
    </row>
    <row r="27" ht="34.15" customHeight="1" spans="1:4">
      <c r="A27" s="37"/>
      <c r="B27" s="45"/>
      <c r="C27" s="37" t="s">
        <v>62</v>
      </c>
      <c r="D27" s="7"/>
    </row>
    <row r="28" ht="34.15" customHeight="1" spans="1:4">
      <c r="A28" s="37"/>
      <c r="B28" s="45"/>
      <c r="C28" s="37" t="s">
        <v>63</v>
      </c>
      <c r="D28" s="7"/>
    </row>
    <row r="29" ht="34.15" customHeight="1" spans="1:4">
      <c r="A29" s="37"/>
      <c r="B29" s="45"/>
      <c r="C29" s="37" t="s">
        <v>64</v>
      </c>
      <c r="D29" s="7"/>
    </row>
    <row r="30" ht="34.15" customHeight="1" spans="1:4">
      <c r="A30" s="37"/>
      <c r="B30" s="45"/>
      <c r="C30" s="37" t="s">
        <v>65</v>
      </c>
      <c r="D30" s="7"/>
    </row>
    <row r="31" ht="34.15" customHeight="1" spans="1:4">
      <c r="A31" s="37"/>
      <c r="B31" s="45"/>
      <c r="C31" s="37" t="s">
        <v>66</v>
      </c>
      <c r="D31" s="7"/>
    </row>
    <row r="32" ht="34.15" customHeight="1" spans="1:4">
      <c r="A32" s="37"/>
      <c r="B32" s="45"/>
      <c r="C32" s="37" t="s">
        <v>67</v>
      </c>
      <c r="D32" s="7"/>
    </row>
    <row r="33" ht="34.15" customHeight="1" spans="1:4">
      <c r="A33" s="37"/>
      <c r="B33" s="45"/>
      <c r="C33" s="37" t="s">
        <v>68</v>
      </c>
      <c r="D33" s="7"/>
    </row>
    <row r="34" ht="34.15" customHeight="1" spans="1:4">
      <c r="A34" s="37"/>
      <c r="B34" s="45"/>
      <c r="C34" s="37" t="s">
        <v>69</v>
      </c>
      <c r="D34" s="7"/>
    </row>
    <row r="35" ht="34.15" customHeight="1" spans="1:4">
      <c r="A35" s="37"/>
      <c r="B35" s="45"/>
      <c r="C35" s="37" t="s">
        <v>70</v>
      </c>
      <c r="D35" s="7"/>
    </row>
    <row r="36" ht="34.15" customHeight="1" spans="1:4">
      <c r="A36" s="37"/>
      <c r="B36" s="45"/>
      <c r="C36" s="37" t="s">
        <v>71</v>
      </c>
      <c r="D36" s="7"/>
    </row>
    <row r="37" ht="34.15" customHeight="1" spans="1:4">
      <c r="A37" s="3" t="s">
        <v>72</v>
      </c>
      <c r="B37" s="10">
        <f>B6</f>
        <v>3675.04</v>
      </c>
      <c r="C37" s="3" t="s">
        <v>73</v>
      </c>
      <c r="D37" s="10">
        <f>SUM(D6:D36)</f>
        <v>3675.04</v>
      </c>
    </row>
    <row r="38" ht="34.15" customHeight="1" spans="1:4">
      <c r="A38" s="5" t="s">
        <v>74</v>
      </c>
      <c r="B38" s="7"/>
      <c r="C38" s="5" t="s">
        <v>75</v>
      </c>
      <c r="D38" s="60"/>
    </row>
    <row r="39" ht="34.15" customHeight="1" spans="1:4">
      <c r="A39" s="3" t="s">
        <v>76</v>
      </c>
      <c r="B39" s="10">
        <f>B37+B38</f>
        <v>3675.04</v>
      </c>
      <c r="C39" s="3" t="s">
        <v>77</v>
      </c>
      <c r="D39" s="10">
        <f>D37</f>
        <v>3675.04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selection activeCell="B19" sqref="B19"/>
    </sheetView>
  </sheetViews>
  <sheetFormatPr defaultColWidth="10" defaultRowHeight="13.5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0"/>
      <c r="R3" s="57" t="s">
        <v>27</v>
      </c>
      <c r="S3" s="57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>
        <v>205001</v>
      </c>
      <c r="B6" s="4" t="s">
        <v>96</v>
      </c>
      <c r="C6" s="9">
        <f>D6+N6</f>
        <v>3675.04</v>
      </c>
      <c r="D6" s="9">
        <f>E6</f>
        <v>3675.04</v>
      </c>
      <c r="E6" s="9">
        <v>3675.04</v>
      </c>
      <c r="F6" s="9"/>
      <c r="G6" s="9"/>
      <c r="H6" s="9"/>
      <c r="I6" s="9"/>
      <c r="J6" s="9"/>
      <c r="K6" s="9"/>
      <c r="L6" s="9"/>
      <c r="M6" s="9"/>
      <c r="N6" s="9">
        <f>O6</f>
        <v>0</v>
      </c>
      <c r="O6" s="9"/>
      <c r="P6" s="9"/>
      <c r="Q6" s="9"/>
      <c r="R6" s="9"/>
      <c r="S6" s="9"/>
    </row>
    <row r="7" ht="34.15" customHeight="1" spans="1:19">
      <c r="A7" s="4"/>
      <c r="B7" s="4"/>
      <c r="C7" s="9"/>
      <c r="D7" s="9"/>
      <c r="E7" s="7"/>
      <c r="F7" s="7"/>
      <c r="G7" s="7"/>
      <c r="H7" s="7"/>
      <c r="I7" s="7"/>
      <c r="J7" s="7"/>
      <c r="K7" s="7"/>
      <c r="L7" s="7"/>
      <c r="M7" s="7"/>
      <c r="N7" s="9"/>
      <c r="O7" s="7"/>
      <c r="P7" s="7"/>
      <c r="Q7" s="7"/>
      <c r="R7" s="7"/>
      <c r="S7" s="7"/>
    </row>
    <row r="8" ht="34.15" customHeight="1" spans="1:19">
      <c r="A8" s="4"/>
      <c r="B8" s="4"/>
      <c r="C8" s="9"/>
      <c r="D8" s="9"/>
      <c r="E8" s="7"/>
      <c r="F8" s="7"/>
      <c r="G8" s="7"/>
      <c r="H8" s="7"/>
      <c r="I8" s="7"/>
      <c r="J8" s="7"/>
      <c r="K8" s="7"/>
      <c r="L8" s="7"/>
      <c r="M8" s="7"/>
      <c r="N8" s="9"/>
      <c r="O8" s="7"/>
      <c r="P8" s="7"/>
      <c r="Q8" s="7"/>
      <c r="R8" s="7"/>
      <c r="S8" s="7"/>
    </row>
    <row r="9" ht="34.15" customHeight="1" spans="1:19">
      <c r="A9" s="4"/>
      <c r="B9" s="4"/>
      <c r="C9" s="9"/>
      <c r="D9" s="9"/>
      <c r="E9" s="7"/>
      <c r="F9" s="7"/>
      <c r="G9" s="7"/>
      <c r="H9" s="7"/>
      <c r="I9" s="7"/>
      <c r="J9" s="7"/>
      <c r="K9" s="7"/>
      <c r="L9" s="7"/>
      <c r="M9" s="7"/>
      <c r="N9" s="9"/>
      <c r="O9" s="7"/>
      <c r="P9" s="7"/>
      <c r="Q9" s="7"/>
      <c r="R9" s="7"/>
      <c r="S9" s="7"/>
    </row>
    <row r="10" ht="34.15" customHeight="1" spans="1:19">
      <c r="A10" s="3" t="s">
        <v>83</v>
      </c>
      <c r="B10" s="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</sheetData>
  <mergeCells count="9">
    <mergeCell ref="A2:S2"/>
    <mergeCell ref="A3:J3"/>
    <mergeCell ref="R3:S3"/>
    <mergeCell ref="D4:M4"/>
    <mergeCell ref="N4:S4"/>
    <mergeCell ref="A10:B10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zoomScale="85" zoomScaleNormal="85" workbookViewId="0">
      <selection activeCell="C21" sqref="C21"/>
    </sheetView>
  </sheetViews>
  <sheetFormatPr defaultColWidth="10" defaultRowHeight="13.5" outlineLevelCol="7"/>
  <cols>
    <col min="1" max="1" width="12.8166666666667" style="47" customWidth="1"/>
    <col min="2" max="2" width="28.0416666666667" style="47" customWidth="1"/>
    <col min="3" max="3" width="15.7833333333333" style="47" customWidth="1"/>
    <col min="4" max="8" width="20.5166666666667" style="47" customWidth="1"/>
    <col min="9" max="9" width="9.76666666666667" style="47" customWidth="1"/>
    <col min="10" max="16384" width="10" style="47"/>
  </cols>
  <sheetData>
    <row r="1" ht="22.75" customHeight="1" spans="1:8">
      <c r="A1" s="40" t="s">
        <v>6</v>
      </c>
      <c r="B1" s="40"/>
      <c r="C1" s="40"/>
      <c r="D1" s="40"/>
      <c r="E1" s="40"/>
      <c r="F1" s="40"/>
      <c r="G1" s="40"/>
      <c r="H1" s="40" t="s">
        <v>79</v>
      </c>
    </row>
    <row r="2" ht="26" customHeight="1" spans="1:8">
      <c r="A2" s="2" t="s">
        <v>97</v>
      </c>
      <c r="B2" s="2"/>
      <c r="C2" s="2"/>
      <c r="D2" s="2"/>
      <c r="E2" s="2"/>
      <c r="F2" s="2"/>
      <c r="G2" s="2"/>
      <c r="H2" s="2"/>
    </row>
    <row r="3" ht="22.75" customHeight="1" spans="1:8">
      <c r="A3" s="48"/>
      <c r="B3" s="48"/>
      <c r="C3" s="48"/>
      <c r="D3" s="48"/>
      <c r="E3" s="48"/>
      <c r="F3" s="48"/>
      <c r="G3" s="49"/>
      <c r="H3" s="48" t="s">
        <v>27</v>
      </c>
    </row>
    <row r="4" ht="34" customHeight="1" spans="1:8">
      <c r="A4" s="3" t="s">
        <v>98</v>
      </c>
      <c r="B4" s="3" t="s">
        <v>99</v>
      </c>
      <c r="C4" s="3" t="s">
        <v>83</v>
      </c>
      <c r="D4" s="3" t="s">
        <v>100</v>
      </c>
      <c r="E4" s="3" t="s">
        <v>101</v>
      </c>
      <c r="F4" s="3" t="s">
        <v>102</v>
      </c>
      <c r="G4" s="3" t="s">
        <v>103</v>
      </c>
      <c r="H4" s="3" t="s">
        <v>104</v>
      </c>
    </row>
    <row r="5" s="46" customFormat="1" ht="34.15" customHeight="1" spans="1:8">
      <c r="A5" s="32">
        <v>201</v>
      </c>
      <c r="B5" s="50" t="s">
        <v>105</v>
      </c>
      <c r="C5" s="31">
        <f>D5+E5</f>
        <v>3662.17</v>
      </c>
      <c r="D5" s="31">
        <f>D8</f>
        <v>42.17</v>
      </c>
      <c r="E5" s="31">
        <f>E8</f>
        <v>3620</v>
      </c>
      <c r="F5" s="31"/>
      <c r="G5" s="31"/>
      <c r="H5" s="31"/>
    </row>
    <row r="6" s="46" customFormat="1" ht="34.15" customHeight="1" spans="1:8">
      <c r="A6" s="32">
        <v>20131</v>
      </c>
      <c r="B6" s="50" t="s">
        <v>106</v>
      </c>
      <c r="C6" s="31">
        <v>109.42</v>
      </c>
      <c r="D6" s="31">
        <f>D7</f>
        <v>0</v>
      </c>
      <c r="E6" s="31"/>
      <c r="F6" s="31"/>
      <c r="G6" s="31"/>
      <c r="H6" s="31"/>
    </row>
    <row r="7" s="46" customFormat="1" ht="34.15" customHeight="1" spans="1:8">
      <c r="A7" s="32">
        <v>2013101</v>
      </c>
      <c r="B7" s="50" t="s">
        <v>107</v>
      </c>
      <c r="C7" s="31">
        <f>D7+E7</f>
        <v>0</v>
      </c>
      <c r="D7" s="31"/>
      <c r="E7" s="51"/>
      <c r="F7" s="31"/>
      <c r="G7" s="31"/>
      <c r="H7" s="31"/>
    </row>
    <row r="8" s="46" customFormat="1" ht="34.15" customHeight="1" spans="1:8">
      <c r="A8" s="32">
        <v>20137</v>
      </c>
      <c r="B8" s="50" t="s">
        <v>108</v>
      </c>
      <c r="C8" s="31">
        <f>D8+E8</f>
        <v>3662.17</v>
      </c>
      <c r="D8" s="52">
        <f>D9</f>
        <v>42.17</v>
      </c>
      <c r="E8" s="52">
        <f>E9</f>
        <v>3620</v>
      </c>
      <c r="F8" s="52"/>
      <c r="G8" s="52"/>
      <c r="H8" s="52"/>
    </row>
    <row r="9" s="46" customFormat="1" ht="34.15" customHeight="1" spans="1:8">
      <c r="A9" s="32">
        <v>2013799</v>
      </c>
      <c r="B9" s="50" t="s">
        <v>109</v>
      </c>
      <c r="C9" s="31">
        <f>D9+E9</f>
        <v>3662.17</v>
      </c>
      <c r="D9" s="53">
        <v>42.17</v>
      </c>
      <c r="E9" s="53">
        <v>3620</v>
      </c>
      <c r="F9" s="53"/>
      <c r="G9" s="53"/>
      <c r="H9" s="53"/>
    </row>
    <row r="10" ht="34.15" customHeight="1" spans="1:8">
      <c r="A10" s="5" t="s">
        <v>110</v>
      </c>
      <c r="B10" s="4" t="s">
        <v>111</v>
      </c>
      <c r="C10" s="3">
        <f t="shared" ref="C10:C24" si="0">D10+E10</f>
        <v>5.03</v>
      </c>
      <c r="D10" s="54">
        <f>D11</f>
        <v>5.03</v>
      </c>
      <c r="E10" s="54"/>
      <c r="F10" s="54"/>
      <c r="G10" s="54"/>
      <c r="H10" s="54"/>
    </row>
    <row r="11" ht="34.15" customHeight="1" spans="1:8">
      <c r="A11" s="5" t="s">
        <v>112</v>
      </c>
      <c r="B11" s="4" t="s">
        <v>113</v>
      </c>
      <c r="C11" s="3">
        <f t="shared" si="0"/>
        <v>5.03</v>
      </c>
      <c r="D11" s="54">
        <f>D13</f>
        <v>5.03</v>
      </c>
      <c r="E11" s="54"/>
      <c r="F11" s="54"/>
      <c r="G11" s="54"/>
      <c r="H11" s="54"/>
    </row>
    <row r="12" ht="34.15" customHeight="1" spans="1:8">
      <c r="A12" s="5" t="s">
        <v>114</v>
      </c>
      <c r="B12" s="4" t="s">
        <v>115</v>
      </c>
      <c r="C12" s="3">
        <f t="shared" si="0"/>
        <v>0</v>
      </c>
      <c r="D12" s="55"/>
      <c r="E12" s="55"/>
      <c r="F12" s="55"/>
      <c r="G12" s="55"/>
      <c r="H12" s="55"/>
    </row>
    <row r="13" ht="34.15" customHeight="1" spans="1:8">
      <c r="A13" s="5" t="s">
        <v>116</v>
      </c>
      <c r="B13" s="4" t="s">
        <v>117</v>
      </c>
      <c r="C13" s="3">
        <f t="shared" si="0"/>
        <v>5.03</v>
      </c>
      <c r="D13" s="55">
        <v>5.03</v>
      </c>
      <c r="E13" s="55"/>
      <c r="F13" s="55"/>
      <c r="G13" s="55"/>
      <c r="H13" s="55"/>
    </row>
    <row r="14" ht="34.15" customHeight="1" spans="1:8">
      <c r="A14" s="5" t="s">
        <v>118</v>
      </c>
      <c r="B14" s="4" t="s">
        <v>119</v>
      </c>
      <c r="C14" s="3">
        <f t="shared" si="0"/>
        <v>0</v>
      </c>
      <c r="D14" s="55"/>
      <c r="E14" s="55"/>
      <c r="F14" s="55"/>
      <c r="G14" s="55"/>
      <c r="H14" s="55"/>
    </row>
    <row r="15" ht="34.15" customHeight="1" spans="1:8">
      <c r="A15" s="5" t="s">
        <v>120</v>
      </c>
      <c r="B15" s="4" t="s">
        <v>121</v>
      </c>
      <c r="C15" s="3">
        <f t="shared" si="0"/>
        <v>2.56</v>
      </c>
      <c r="D15" s="54">
        <f>D16</f>
        <v>2.56</v>
      </c>
      <c r="E15" s="54"/>
      <c r="F15" s="54"/>
      <c r="G15" s="54"/>
      <c r="H15" s="54"/>
    </row>
    <row r="16" ht="34.15" customHeight="1" spans="1:8">
      <c r="A16" s="5" t="s">
        <v>122</v>
      </c>
      <c r="B16" s="4" t="s">
        <v>123</v>
      </c>
      <c r="C16" s="3">
        <f t="shared" si="0"/>
        <v>2.56</v>
      </c>
      <c r="D16" s="54">
        <f>D17+D18+D19</f>
        <v>2.56</v>
      </c>
      <c r="E16" s="54"/>
      <c r="F16" s="54"/>
      <c r="G16" s="54"/>
      <c r="H16" s="54"/>
    </row>
    <row r="17" ht="34.15" customHeight="1" spans="1:8">
      <c r="A17" s="5" t="s">
        <v>124</v>
      </c>
      <c r="B17" s="4" t="s">
        <v>125</v>
      </c>
      <c r="C17" s="3">
        <f t="shared" si="0"/>
        <v>0</v>
      </c>
      <c r="D17" s="55"/>
      <c r="E17" s="55"/>
      <c r="F17" s="55"/>
      <c r="G17" s="55"/>
      <c r="H17" s="55"/>
    </row>
    <row r="18" ht="34.15" customHeight="1" spans="1:8">
      <c r="A18" s="5" t="s">
        <v>126</v>
      </c>
      <c r="B18" s="4" t="s">
        <v>127</v>
      </c>
      <c r="C18" s="3">
        <f t="shared" si="0"/>
        <v>2.25</v>
      </c>
      <c r="D18" s="55">
        <v>2.25</v>
      </c>
      <c r="E18" s="55"/>
      <c r="F18" s="55"/>
      <c r="G18" s="55"/>
      <c r="H18" s="55"/>
    </row>
    <row r="19" ht="34.15" customHeight="1" spans="1:8">
      <c r="A19" s="5" t="s">
        <v>128</v>
      </c>
      <c r="B19" s="4" t="s">
        <v>129</v>
      </c>
      <c r="C19" s="3">
        <f t="shared" si="0"/>
        <v>0.31</v>
      </c>
      <c r="D19" s="55">
        <v>0.31</v>
      </c>
      <c r="E19" s="55"/>
      <c r="F19" s="55"/>
      <c r="G19" s="55"/>
      <c r="H19" s="55"/>
    </row>
    <row r="20" ht="34.15" customHeight="1" spans="1:8">
      <c r="A20" s="5" t="s">
        <v>130</v>
      </c>
      <c r="B20" s="4" t="s">
        <v>131</v>
      </c>
      <c r="C20" s="3">
        <f t="shared" si="0"/>
        <v>5.28</v>
      </c>
      <c r="D20" s="54">
        <f>D22+D23</f>
        <v>5.28</v>
      </c>
      <c r="E20" s="54"/>
      <c r="F20" s="54"/>
      <c r="G20" s="54"/>
      <c r="H20" s="54"/>
    </row>
    <row r="21" ht="34.15" customHeight="1" spans="1:8">
      <c r="A21" s="5" t="s">
        <v>132</v>
      </c>
      <c r="B21" s="4" t="s">
        <v>133</v>
      </c>
      <c r="C21" s="3">
        <f t="shared" si="0"/>
        <v>5.28</v>
      </c>
      <c r="D21" s="54">
        <f>D22+D23</f>
        <v>5.28</v>
      </c>
      <c r="E21" s="54"/>
      <c r="F21" s="54"/>
      <c r="G21" s="54"/>
      <c r="H21" s="54"/>
    </row>
    <row r="22" ht="34.15" customHeight="1" spans="1:8">
      <c r="A22" s="5" t="s">
        <v>134</v>
      </c>
      <c r="B22" s="4" t="s">
        <v>135</v>
      </c>
      <c r="C22" s="3">
        <f t="shared" si="0"/>
        <v>3.78</v>
      </c>
      <c r="D22" s="55">
        <v>3.78</v>
      </c>
      <c r="E22" s="55"/>
      <c r="F22" s="55"/>
      <c r="G22" s="55"/>
      <c r="H22" s="55"/>
    </row>
    <row r="23" ht="34.15" customHeight="1" spans="1:8">
      <c r="A23" s="5" t="s">
        <v>136</v>
      </c>
      <c r="B23" s="4" t="s">
        <v>137</v>
      </c>
      <c r="C23" s="3">
        <f t="shared" si="0"/>
        <v>1.5</v>
      </c>
      <c r="D23" s="55">
        <v>1.5</v>
      </c>
      <c r="E23" s="55"/>
      <c r="F23" s="55"/>
      <c r="G23" s="55"/>
      <c r="H23" s="55"/>
    </row>
    <row r="24" ht="34.15" customHeight="1" spans="1:8">
      <c r="A24" s="3" t="s">
        <v>83</v>
      </c>
      <c r="B24" s="3"/>
      <c r="C24" s="3">
        <f t="shared" si="0"/>
        <v>3675.04</v>
      </c>
      <c r="D24" s="56">
        <f>D5+D10+D15+D20</f>
        <v>55.04</v>
      </c>
      <c r="E24" s="56">
        <f>E5</f>
        <v>3620</v>
      </c>
      <c r="F24" s="56"/>
      <c r="G24" s="56"/>
      <c r="H24" s="56"/>
    </row>
  </sheetData>
  <mergeCells count="3">
    <mergeCell ref="A2:H2"/>
    <mergeCell ref="A3:E3"/>
    <mergeCell ref="A24:B24"/>
  </mergeCells>
  <pageMargins left="0.236111111111111" right="0.118055555555556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5" sqref="A15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138</v>
      </c>
      <c r="B2" s="2"/>
      <c r="C2" s="2"/>
      <c r="D2" s="2"/>
    </row>
    <row r="3" ht="22.75" customHeight="1" spans="1:4">
      <c r="A3" s="1"/>
      <c r="B3" s="1"/>
      <c r="C3" s="1"/>
      <c r="D3" s="30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139</v>
      </c>
      <c r="B5" s="3" t="s">
        <v>31</v>
      </c>
      <c r="C5" s="3" t="s">
        <v>139</v>
      </c>
      <c r="D5" s="3" t="s">
        <v>31</v>
      </c>
    </row>
    <row r="6" ht="34.15" customHeight="1" spans="1:4">
      <c r="A6" s="37" t="s">
        <v>140</v>
      </c>
      <c r="B6" s="10">
        <f>B7</f>
        <v>3675.04</v>
      </c>
      <c r="C6" s="37" t="s">
        <v>141</v>
      </c>
      <c r="D6" s="10">
        <f>SUM(D7:D38)</f>
        <v>3675.04</v>
      </c>
    </row>
    <row r="7" ht="34.15" customHeight="1" spans="1:4">
      <c r="A7" s="37" t="s">
        <v>142</v>
      </c>
      <c r="B7" s="7">
        <v>3675.04</v>
      </c>
      <c r="C7" s="37" t="s">
        <v>143</v>
      </c>
      <c r="D7" s="7"/>
    </row>
    <row r="8" ht="34.15" customHeight="1" spans="1:4">
      <c r="A8" s="37" t="s">
        <v>144</v>
      </c>
      <c r="B8" s="7"/>
      <c r="C8" s="37" t="s">
        <v>145</v>
      </c>
      <c r="D8" s="7"/>
    </row>
    <row r="9" ht="34.15" customHeight="1" spans="1:4">
      <c r="A9" s="37" t="s">
        <v>146</v>
      </c>
      <c r="B9" s="7"/>
      <c r="C9" s="37" t="s">
        <v>147</v>
      </c>
      <c r="D9" s="7"/>
    </row>
    <row r="10" ht="34.15" customHeight="1" spans="1:4">
      <c r="A10" s="37" t="s">
        <v>148</v>
      </c>
      <c r="B10" s="10"/>
      <c r="C10" s="37" t="s">
        <v>149</v>
      </c>
      <c r="D10" s="7"/>
    </row>
    <row r="11" ht="34.15" customHeight="1" spans="1:4">
      <c r="A11" s="37" t="s">
        <v>142</v>
      </c>
      <c r="B11" s="7"/>
      <c r="C11" s="37" t="s">
        <v>150</v>
      </c>
      <c r="D11" s="7"/>
    </row>
    <row r="12" ht="34.15" customHeight="1" spans="1:4">
      <c r="A12" s="37" t="s">
        <v>144</v>
      </c>
      <c r="B12" s="7"/>
      <c r="C12" s="37" t="s">
        <v>151</v>
      </c>
      <c r="D12" s="7"/>
    </row>
    <row r="13" ht="34.15" customHeight="1" spans="1:4">
      <c r="A13" s="37" t="s">
        <v>146</v>
      </c>
      <c r="B13" s="7"/>
      <c r="C13" s="37" t="s">
        <v>152</v>
      </c>
      <c r="D13" s="7"/>
    </row>
    <row r="14" ht="34.15" customHeight="1" spans="1:4">
      <c r="A14" s="37"/>
      <c r="B14" s="45"/>
      <c r="C14" s="37" t="s">
        <v>153</v>
      </c>
      <c r="D14" s="7">
        <v>5.03</v>
      </c>
    </row>
    <row r="15" ht="34.15" customHeight="1" spans="1:4">
      <c r="A15" s="37"/>
      <c r="B15" s="45"/>
      <c r="C15" s="37" t="s">
        <v>154</v>
      </c>
      <c r="D15" s="7"/>
    </row>
    <row r="16" ht="34.15" customHeight="1" spans="1:4">
      <c r="A16" s="37"/>
      <c r="B16" s="45"/>
      <c r="C16" s="37" t="s">
        <v>155</v>
      </c>
      <c r="D16" s="7">
        <v>2.56</v>
      </c>
    </row>
    <row r="17" ht="34.15" customHeight="1" spans="1:4">
      <c r="A17" s="37"/>
      <c r="B17" s="45"/>
      <c r="C17" s="37" t="s">
        <v>156</v>
      </c>
      <c r="D17" s="7"/>
    </row>
    <row r="18" ht="34.15" customHeight="1" spans="1:4">
      <c r="A18" s="37"/>
      <c r="B18" s="45"/>
      <c r="C18" s="37" t="s">
        <v>157</v>
      </c>
      <c r="D18" s="7"/>
    </row>
    <row r="19" ht="34.15" customHeight="1" spans="1:4">
      <c r="A19" s="37"/>
      <c r="B19" s="45"/>
      <c r="C19" s="37" t="s">
        <v>158</v>
      </c>
      <c r="D19" s="7">
        <v>3662.17</v>
      </c>
    </row>
    <row r="20" ht="34.15" customHeight="1" spans="1:4">
      <c r="A20" s="37"/>
      <c r="B20" s="45"/>
      <c r="C20" s="37" t="s">
        <v>159</v>
      </c>
      <c r="D20" s="7"/>
    </row>
    <row r="21" ht="34.15" customHeight="1" spans="1:4">
      <c r="A21" s="37"/>
      <c r="B21" s="45"/>
      <c r="C21" s="37" t="s">
        <v>160</v>
      </c>
      <c r="D21" s="7"/>
    </row>
    <row r="22" ht="34.15" customHeight="1" spans="1:4">
      <c r="A22" s="37"/>
      <c r="B22" s="45"/>
      <c r="C22" s="37" t="s">
        <v>161</v>
      </c>
      <c r="D22" s="7"/>
    </row>
    <row r="23" ht="34.15" customHeight="1" spans="1:4">
      <c r="A23" s="37"/>
      <c r="B23" s="45"/>
      <c r="C23" s="37" t="s">
        <v>162</v>
      </c>
      <c r="D23" s="7"/>
    </row>
    <row r="24" ht="34.15" customHeight="1" spans="1:4">
      <c r="A24" s="37"/>
      <c r="B24" s="45"/>
      <c r="C24" s="37" t="s">
        <v>163</v>
      </c>
      <c r="D24" s="7"/>
    </row>
    <row r="25" ht="34.15" customHeight="1" spans="1:4">
      <c r="A25" s="37"/>
      <c r="B25" s="45"/>
      <c r="C25" s="37" t="s">
        <v>164</v>
      </c>
      <c r="D25" s="7"/>
    </row>
    <row r="26" ht="34.15" customHeight="1" spans="1:4">
      <c r="A26" s="37"/>
      <c r="B26" s="45"/>
      <c r="C26" s="37" t="s">
        <v>165</v>
      </c>
      <c r="D26" s="7">
        <v>5.28</v>
      </c>
    </row>
    <row r="27" ht="34.15" customHeight="1" spans="1:4">
      <c r="A27" s="37"/>
      <c r="B27" s="45"/>
      <c r="C27" s="37" t="s">
        <v>166</v>
      </c>
      <c r="D27" s="7"/>
    </row>
    <row r="28" ht="34.15" customHeight="1" spans="1:4">
      <c r="A28" s="37"/>
      <c r="B28" s="45"/>
      <c r="C28" s="37" t="s">
        <v>167</v>
      </c>
      <c r="D28" s="7"/>
    </row>
    <row r="29" ht="34.15" customHeight="1" spans="1:4">
      <c r="A29" s="37"/>
      <c r="B29" s="45"/>
      <c r="C29" s="37" t="s">
        <v>168</v>
      </c>
      <c r="D29" s="7"/>
    </row>
    <row r="30" ht="34.15" customHeight="1" spans="1:4">
      <c r="A30" s="37"/>
      <c r="B30" s="45"/>
      <c r="C30" s="37" t="s">
        <v>169</v>
      </c>
      <c r="D30" s="7"/>
    </row>
    <row r="31" ht="34.15" customHeight="1" spans="1:4">
      <c r="A31" s="37"/>
      <c r="B31" s="45"/>
      <c r="C31" s="37" t="s">
        <v>170</v>
      </c>
      <c r="D31" s="7"/>
    </row>
    <row r="32" ht="34.15" customHeight="1" spans="1:4">
      <c r="A32" s="37"/>
      <c r="B32" s="45"/>
      <c r="C32" s="37" t="s">
        <v>171</v>
      </c>
      <c r="D32" s="7"/>
    </row>
    <row r="33" ht="34.15" customHeight="1" spans="1:4">
      <c r="A33" s="37"/>
      <c r="B33" s="45"/>
      <c r="C33" s="37" t="s">
        <v>172</v>
      </c>
      <c r="D33" s="7"/>
    </row>
    <row r="34" ht="34.15" customHeight="1" spans="1:4">
      <c r="A34" s="37"/>
      <c r="B34" s="45"/>
      <c r="C34" s="37" t="s">
        <v>173</v>
      </c>
      <c r="D34" s="7"/>
    </row>
    <row r="35" ht="34.15" customHeight="1" spans="1:4">
      <c r="A35" s="37"/>
      <c r="B35" s="45"/>
      <c r="C35" s="37" t="s">
        <v>174</v>
      </c>
      <c r="D35" s="7"/>
    </row>
    <row r="36" ht="34.15" customHeight="1" spans="1:4">
      <c r="A36" s="37"/>
      <c r="B36" s="45"/>
      <c r="C36" s="37" t="s">
        <v>175</v>
      </c>
      <c r="D36" s="7"/>
    </row>
    <row r="37" ht="34.15" customHeight="1" spans="1:4">
      <c r="A37" s="37"/>
      <c r="B37" s="45"/>
      <c r="C37" s="37" t="s">
        <v>176</v>
      </c>
      <c r="D37" s="7"/>
    </row>
    <row r="38" ht="34.15" customHeight="1" spans="1:4">
      <c r="A38" s="37"/>
      <c r="B38" s="7"/>
      <c r="C38" s="37" t="s">
        <v>177</v>
      </c>
      <c r="D38" s="10"/>
    </row>
    <row r="39" ht="34.15" customHeight="1" spans="1:4">
      <c r="A39" s="3" t="s">
        <v>76</v>
      </c>
      <c r="B39" s="10">
        <f>B6</f>
        <v>3675.04</v>
      </c>
      <c r="C39" s="3" t="s">
        <v>77</v>
      </c>
      <c r="D39" s="10">
        <f>D6</f>
        <v>3675.04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F11" sqref="F1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178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30" t="s">
        <v>27</v>
      </c>
      <c r="G3" s="30"/>
    </row>
    <row r="4" ht="28.45" customHeight="1" spans="1:7">
      <c r="A4" s="3" t="s">
        <v>98</v>
      </c>
      <c r="B4" s="3" t="s">
        <v>99</v>
      </c>
      <c r="C4" s="3" t="s">
        <v>83</v>
      </c>
      <c r="D4" s="3" t="s">
        <v>100</v>
      </c>
      <c r="E4" s="3"/>
      <c r="F4" s="3"/>
      <c r="G4" s="3" t="s">
        <v>101</v>
      </c>
    </row>
    <row r="5" ht="28.45" customHeight="1" spans="1:7">
      <c r="A5" s="3"/>
      <c r="B5" s="3"/>
      <c r="C5" s="3"/>
      <c r="D5" s="3" t="s">
        <v>85</v>
      </c>
      <c r="E5" s="3" t="s">
        <v>179</v>
      </c>
      <c r="F5" s="3" t="s">
        <v>180</v>
      </c>
      <c r="G5" s="3"/>
    </row>
    <row r="6" ht="34.15" customHeight="1" spans="1:7">
      <c r="A6" s="4">
        <v>213</v>
      </c>
      <c r="B6" s="4" t="s">
        <v>181</v>
      </c>
      <c r="C6" s="10">
        <f>C7</f>
        <v>3662.16</v>
      </c>
      <c r="D6" s="10">
        <f>E6+F6</f>
        <v>42.16</v>
      </c>
      <c r="E6" s="9">
        <f>E7</f>
        <v>39.74</v>
      </c>
      <c r="F6" s="9">
        <f>F7</f>
        <v>2.42</v>
      </c>
      <c r="G6" s="9">
        <f>G7</f>
        <v>0</v>
      </c>
    </row>
    <row r="7" ht="34.15" customHeight="1" spans="1:7">
      <c r="A7" s="4">
        <v>21301</v>
      </c>
      <c r="B7" s="4" t="s">
        <v>182</v>
      </c>
      <c r="C7" s="10">
        <f>C8+C9</f>
        <v>3662.16</v>
      </c>
      <c r="D7" s="10">
        <f>E7+F7</f>
        <v>42.16</v>
      </c>
      <c r="E7" s="9">
        <f>E8</f>
        <v>39.74</v>
      </c>
      <c r="F7" s="9">
        <f>F8</f>
        <v>2.42</v>
      </c>
      <c r="G7" s="7">
        <f>G8</f>
        <v>0</v>
      </c>
    </row>
    <row r="8" ht="34.15" customHeight="1" spans="1:7">
      <c r="A8" s="4">
        <v>2130150</v>
      </c>
      <c r="B8" s="39" t="s">
        <v>183</v>
      </c>
      <c r="C8" s="10">
        <f>D8+G8</f>
        <v>42.16</v>
      </c>
      <c r="D8" s="10">
        <f>E8+F8</f>
        <v>42.16</v>
      </c>
      <c r="E8" s="7">
        <v>39.74</v>
      </c>
      <c r="F8" s="7">
        <v>2.42</v>
      </c>
      <c r="G8" s="7"/>
    </row>
    <row r="9" ht="34.15" customHeight="1" spans="1:7">
      <c r="A9" s="4">
        <v>2130199</v>
      </c>
      <c r="B9" s="39" t="s">
        <v>184</v>
      </c>
      <c r="C9" s="10">
        <f>D9+G9</f>
        <v>3620</v>
      </c>
      <c r="D9" s="10">
        <f>E9+F9</f>
        <v>0</v>
      </c>
      <c r="E9" s="7"/>
      <c r="F9" s="7"/>
      <c r="G9" s="7">
        <v>3620</v>
      </c>
    </row>
    <row r="10" ht="34.15" customHeight="1" spans="1:7">
      <c r="A10" s="4" t="s">
        <v>110</v>
      </c>
      <c r="B10" s="4" t="s">
        <v>111</v>
      </c>
      <c r="C10" s="10">
        <f t="shared" ref="C10:C23" si="0">D10+G10</f>
        <v>5.03</v>
      </c>
      <c r="D10" s="10">
        <f t="shared" ref="D10:D23" si="1">E10+F10</f>
        <v>5.03</v>
      </c>
      <c r="E10" s="9">
        <f>E11</f>
        <v>5.03</v>
      </c>
      <c r="F10" s="9"/>
      <c r="G10" s="9"/>
    </row>
    <row r="11" ht="34.15" customHeight="1" spans="1:7">
      <c r="A11" s="4" t="s">
        <v>112</v>
      </c>
      <c r="B11" s="4" t="s">
        <v>113</v>
      </c>
      <c r="C11" s="10">
        <f t="shared" si="0"/>
        <v>5.03</v>
      </c>
      <c r="D11" s="10">
        <f t="shared" si="1"/>
        <v>5.03</v>
      </c>
      <c r="E11" s="9">
        <f>E12+E13+E14</f>
        <v>5.03</v>
      </c>
      <c r="F11" s="9"/>
      <c r="G11" s="7"/>
    </row>
    <row r="12" ht="34.15" customHeight="1" spans="1:7">
      <c r="A12" s="4" t="s">
        <v>114</v>
      </c>
      <c r="B12" s="39" t="s">
        <v>115</v>
      </c>
      <c r="C12" s="10">
        <f t="shared" si="0"/>
        <v>0</v>
      </c>
      <c r="D12" s="10">
        <f t="shared" si="1"/>
        <v>0</v>
      </c>
      <c r="E12" s="7"/>
      <c r="F12" s="7"/>
      <c r="G12" s="7"/>
    </row>
    <row r="13" ht="34.15" customHeight="1" spans="1:7">
      <c r="A13" s="4" t="s">
        <v>116</v>
      </c>
      <c r="B13" s="39" t="s">
        <v>117</v>
      </c>
      <c r="C13" s="10">
        <f t="shared" si="0"/>
        <v>5.03</v>
      </c>
      <c r="D13" s="10">
        <f t="shared" si="1"/>
        <v>5.03</v>
      </c>
      <c r="E13" s="7">
        <v>5.03</v>
      </c>
      <c r="F13" s="7"/>
      <c r="G13" s="7"/>
    </row>
    <row r="14" ht="34.15" customHeight="1" spans="1:7">
      <c r="A14" s="4" t="s">
        <v>118</v>
      </c>
      <c r="B14" s="39" t="s">
        <v>119</v>
      </c>
      <c r="C14" s="10">
        <f t="shared" si="0"/>
        <v>0</v>
      </c>
      <c r="D14" s="10">
        <f t="shared" si="1"/>
        <v>0</v>
      </c>
      <c r="E14" s="7"/>
      <c r="F14" s="7"/>
      <c r="G14" s="7"/>
    </row>
    <row r="15" ht="34.15" customHeight="1" spans="1:7">
      <c r="A15" s="4" t="s">
        <v>120</v>
      </c>
      <c r="B15" s="4" t="s">
        <v>121</v>
      </c>
      <c r="C15" s="10">
        <f t="shared" si="0"/>
        <v>2.57</v>
      </c>
      <c r="D15" s="10">
        <f t="shared" si="1"/>
        <v>2.57</v>
      </c>
      <c r="E15" s="9">
        <f>E16</f>
        <v>2.57</v>
      </c>
      <c r="F15" s="9"/>
      <c r="G15" s="9"/>
    </row>
    <row r="16" ht="34.15" customHeight="1" spans="1:7">
      <c r="A16" s="4" t="s">
        <v>122</v>
      </c>
      <c r="B16" s="4" t="s">
        <v>123</v>
      </c>
      <c r="C16" s="10">
        <f t="shared" si="0"/>
        <v>2.57</v>
      </c>
      <c r="D16" s="10">
        <f t="shared" si="1"/>
        <v>2.57</v>
      </c>
      <c r="E16" s="9">
        <f>E17+E18+E19</f>
        <v>2.57</v>
      </c>
      <c r="F16" s="9"/>
      <c r="G16" s="7"/>
    </row>
    <row r="17" ht="34.15" customHeight="1" spans="1:7">
      <c r="A17" s="4" t="s">
        <v>124</v>
      </c>
      <c r="B17" s="39" t="s">
        <v>125</v>
      </c>
      <c r="C17" s="10">
        <f t="shared" si="0"/>
        <v>0</v>
      </c>
      <c r="D17" s="10">
        <f t="shared" si="1"/>
        <v>0</v>
      </c>
      <c r="E17" s="7"/>
      <c r="F17" s="7"/>
      <c r="G17" s="7"/>
    </row>
    <row r="18" ht="34.15" customHeight="1" spans="1:7">
      <c r="A18" s="4" t="s">
        <v>126</v>
      </c>
      <c r="B18" s="39" t="s">
        <v>127</v>
      </c>
      <c r="C18" s="10">
        <f t="shared" si="0"/>
        <v>2.26</v>
      </c>
      <c r="D18" s="10">
        <f t="shared" si="1"/>
        <v>2.26</v>
      </c>
      <c r="E18" s="7">
        <v>2.26</v>
      </c>
      <c r="F18" s="7"/>
      <c r="G18" s="7"/>
    </row>
    <row r="19" ht="34.15" customHeight="1" spans="1:7">
      <c r="A19" s="4" t="s">
        <v>128</v>
      </c>
      <c r="B19" s="39" t="s">
        <v>129</v>
      </c>
      <c r="C19" s="10">
        <f t="shared" si="0"/>
        <v>0.31</v>
      </c>
      <c r="D19" s="10">
        <f t="shared" si="1"/>
        <v>0.31</v>
      </c>
      <c r="E19" s="7">
        <v>0.31</v>
      </c>
      <c r="F19" s="7"/>
      <c r="G19" s="7"/>
    </row>
    <row r="20" ht="34.15" customHeight="1" spans="1:7">
      <c r="A20" s="4" t="s">
        <v>130</v>
      </c>
      <c r="B20" s="4" t="s">
        <v>131</v>
      </c>
      <c r="C20" s="10">
        <f t="shared" si="0"/>
        <v>5.28</v>
      </c>
      <c r="D20" s="10">
        <f t="shared" si="1"/>
        <v>5.28</v>
      </c>
      <c r="E20" s="9">
        <f>E21</f>
        <v>5.28</v>
      </c>
      <c r="F20" s="9"/>
      <c r="G20" s="9"/>
    </row>
    <row r="21" ht="34.15" customHeight="1" spans="1:7">
      <c r="A21" s="4" t="s">
        <v>132</v>
      </c>
      <c r="B21" s="4" t="s">
        <v>133</v>
      </c>
      <c r="C21" s="10">
        <f t="shared" si="0"/>
        <v>5.28</v>
      </c>
      <c r="D21" s="10">
        <f t="shared" si="1"/>
        <v>5.28</v>
      </c>
      <c r="E21" s="9">
        <f>E22+E23</f>
        <v>5.28</v>
      </c>
      <c r="F21" s="9"/>
      <c r="G21" s="7"/>
    </row>
    <row r="22" ht="34.15" customHeight="1" spans="1:7">
      <c r="A22" s="4" t="s">
        <v>134</v>
      </c>
      <c r="B22" s="39" t="s">
        <v>135</v>
      </c>
      <c r="C22" s="10">
        <f t="shared" si="0"/>
        <v>3.78</v>
      </c>
      <c r="D22" s="10">
        <f t="shared" si="1"/>
        <v>3.78</v>
      </c>
      <c r="E22" s="7">
        <v>3.78</v>
      </c>
      <c r="F22" s="7"/>
      <c r="G22" s="7"/>
    </row>
    <row r="23" ht="34.15" customHeight="1" spans="1:7">
      <c r="A23" s="4" t="s">
        <v>136</v>
      </c>
      <c r="B23" s="39" t="s">
        <v>137</v>
      </c>
      <c r="C23" s="10">
        <f t="shared" si="0"/>
        <v>1.5</v>
      </c>
      <c r="D23" s="10">
        <f t="shared" si="1"/>
        <v>1.5</v>
      </c>
      <c r="E23" s="7">
        <v>1.5</v>
      </c>
      <c r="F23" s="7"/>
      <c r="G23" s="7"/>
    </row>
    <row r="24" ht="34.15" customHeight="1" spans="1:7">
      <c r="A24" s="5"/>
      <c r="B24" s="3" t="s">
        <v>185</v>
      </c>
      <c r="C24" s="10">
        <f>C6+C10+C15+C20</f>
        <v>3675.04</v>
      </c>
      <c r="D24" s="10">
        <f>D6+D10+D15+D20</f>
        <v>55.04</v>
      </c>
      <c r="E24" s="10">
        <f>E6+E10+E15+E20</f>
        <v>52.62</v>
      </c>
      <c r="F24" s="10">
        <f>SUM(F6:F23)</f>
        <v>7.26</v>
      </c>
      <c r="G24" s="10">
        <f>SUM(G6:G23)</f>
        <v>3620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186</v>
      </c>
      <c r="B2" s="2"/>
      <c r="C2" s="2"/>
      <c r="D2" s="2"/>
      <c r="E2" s="2"/>
    </row>
    <row r="3" ht="22.75" customHeight="1" spans="1:5">
      <c r="A3" s="1"/>
      <c r="B3" s="1"/>
      <c r="C3" s="1"/>
      <c r="D3" s="40" t="s">
        <v>187</v>
      </c>
      <c r="E3" s="11" t="s">
        <v>27</v>
      </c>
    </row>
    <row r="4" ht="28.45" customHeight="1" spans="1:5">
      <c r="A4" s="3" t="s">
        <v>188</v>
      </c>
      <c r="B4" s="3"/>
      <c r="C4" s="3" t="s">
        <v>189</v>
      </c>
      <c r="D4" s="3"/>
      <c r="E4" s="3"/>
    </row>
    <row r="5" ht="28.45" customHeight="1" spans="1:5">
      <c r="A5" s="3" t="s">
        <v>98</v>
      </c>
      <c r="B5" s="3" t="s">
        <v>99</v>
      </c>
      <c r="C5" s="3" t="s">
        <v>83</v>
      </c>
      <c r="D5" s="3" t="s">
        <v>179</v>
      </c>
      <c r="E5" s="3" t="s">
        <v>180</v>
      </c>
    </row>
    <row r="6" ht="34.15" customHeight="1" spans="1:5">
      <c r="A6" s="4" t="s">
        <v>190</v>
      </c>
      <c r="B6" s="4" t="s">
        <v>191</v>
      </c>
      <c r="C6" s="10">
        <f>D6+E6</f>
        <v>52.62</v>
      </c>
      <c r="D6" s="9">
        <f>SUM(D7:D17)</f>
        <v>52.62</v>
      </c>
      <c r="E6" s="9"/>
    </row>
    <row r="7" ht="34.15" customHeight="1" spans="1:5">
      <c r="A7" s="4" t="s">
        <v>192</v>
      </c>
      <c r="B7" s="4" t="s">
        <v>193</v>
      </c>
      <c r="C7" s="10">
        <f t="shared" ref="C7:C37" si="0">D7+E7</f>
        <v>15.19</v>
      </c>
      <c r="D7" s="7">
        <v>15.19</v>
      </c>
      <c r="E7" s="7"/>
    </row>
    <row r="8" ht="34.15" customHeight="1" spans="1:5">
      <c r="A8" s="4" t="s">
        <v>194</v>
      </c>
      <c r="B8" s="4" t="s">
        <v>195</v>
      </c>
      <c r="C8" s="10">
        <f t="shared" si="0"/>
        <v>11.62</v>
      </c>
      <c r="D8" s="7">
        <v>11.62</v>
      </c>
      <c r="E8" s="7"/>
    </row>
    <row r="9" ht="34.15" customHeight="1" spans="1:5">
      <c r="A9" s="4" t="s">
        <v>196</v>
      </c>
      <c r="B9" s="4" t="s">
        <v>197</v>
      </c>
      <c r="C9" s="10">
        <f t="shared" si="0"/>
        <v>0</v>
      </c>
      <c r="D9" s="7"/>
      <c r="E9" s="7"/>
    </row>
    <row r="10" ht="34.15" customHeight="1" spans="1:5">
      <c r="A10" s="4" t="s">
        <v>198</v>
      </c>
      <c r="B10" s="4" t="s">
        <v>199</v>
      </c>
      <c r="C10" s="10">
        <f t="shared" si="0"/>
        <v>14.44</v>
      </c>
      <c r="D10" s="7">
        <v>14.44</v>
      </c>
      <c r="E10" s="7"/>
    </row>
    <row r="11" ht="34.15" customHeight="1" spans="1:5">
      <c r="A11" s="4" t="s">
        <v>200</v>
      </c>
      <c r="B11" s="4" t="s">
        <v>201</v>
      </c>
      <c r="C11" s="10">
        <f t="shared" si="0"/>
        <v>5.03</v>
      </c>
      <c r="D11" s="7">
        <v>5.03</v>
      </c>
      <c r="E11" s="7"/>
    </row>
    <row r="12" ht="34.15" customHeight="1" spans="1:5">
      <c r="A12" s="4" t="s">
        <v>202</v>
      </c>
      <c r="B12" s="4" t="s">
        <v>203</v>
      </c>
      <c r="C12" s="10">
        <f t="shared" si="0"/>
        <v>0</v>
      </c>
      <c r="D12" s="7"/>
      <c r="E12" s="7"/>
    </row>
    <row r="13" ht="34.15" customHeight="1" spans="1:5">
      <c r="A13" s="4" t="s">
        <v>204</v>
      </c>
      <c r="B13" s="4" t="s">
        <v>205</v>
      </c>
      <c r="C13" s="10">
        <f t="shared" si="0"/>
        <v>2.06</v>
      </c>
      <c r="D13" s="7">
        <v>2.06</v>
      </c>
      <c r="E13" s="7"/>
    </row>
    <row r="14" ht="34.15" customHeight="1" spans="1:5">
      <c r="A14" s="4" t="s">
        <v>206</v>
      </c>
      <c r="B14" s="4" t="s">
        <v>207</v>
      </c>
      <c r="C14" s="10">
        <f t="shared" si="0"/>
        <v>0.31</v>
      </c>
      <c r="D14" s="7">
        <v>0.31</v>
      </c>
      <c r="E14" s="7"/>
    </row>
    <row r="15" ht="34.15" customHeight="1" spans="1:5">
      <c r="A15" s="4" t="s">
        <v>208</v>
      </c>
      <c r="B15" s="4" t="s">
        <v>209</v>
      </c>
      <c r="C15" s="10">
        <f t="shared" si="0"/>
        <v>0.19</v>
      </c>
      <c r="D15" s="7">
        <v>0.19</v>
      </c>
      <c r="E15" s="7"/>
    </row>
    <row r="16" ht="34.15" customHeight="1" spans="1:5">
      <c r="A16" s="4" t="s">
        <v>210</v>
      </c>
      <c r="B16" s="4" t="s">
        <v>135</v>
      </c>
      <c r="C16" s="10">
        <f t="shared" si="0"/>
        <v>3.78</v>
      </c>
      <c r="D16" s="7">
        <v>3.78</v>
      </c>
      <c r="E16" s="7"/>
    </row>
    <row r="17" ht="34.15" customHeight="1" spans="1:5">
      <c r="A17" s="4" t="s">
        <v>211</v>
      </c>
      <c r="B17" s="4" t="s">
        <v>212</v>
      </c>
      <c r="C17" s="10">
        <f t="shared" si="0"/>
        <v>0</v>
      </c>
      <c r="D17" s="7"/>
      <c r="E17" s="7"/>
    </row>
    <row r="18" ht="34.15" customHeight="1" spans="1:5">
      <c r="A18" s="4" t="s">
        <v>213</v>
      </c>
      <c r="B18" s="4" t="s">
        <v>214</v>
      </c>
      <c r="C18" s="10">
        <f t="shared" si="0"/>
        <v>2.42</v>
      </c>
      <c r="D18" s="9"/>
      <c r="E18" s="9">
        <f>SUM(E19:E29)</f>
        <v>2.42</v>
      </c>
    </row>
    <row r="19" ht="34.15" customHeight="1" spans="1:5">
      <c r="A19" s="4" t="s">
        <v>215</v>
      </c>
      <c r="B19" s="4" t="s">
        <v>216</v>
      </c>
      <c r="C19" s="10">
        <f t="shared" si="0"/>
        <v>1</v>
      </c>
      <c r="D19" s="7"/>
      <c r="E19" s="7">
        <v>1</v>
      </c>
    </row>
    <row r="20" ht="34.15" customHeight="1" spans="1:5">
      <c r="A20" s="4">
        <v>30202</v>
      </c>
      <c r="B20" s="4" t="s">
        <v>217</v>
      </c>
      <c r="C20" s="10">
        <f t="shared" si="0"/>
        <v>0</v>
      </c>
      <c r="D20" s="7"/>
      <c r="E20" s="7"/>
    </row>
    <row r="21" ht="34.15" customHeight="1" spans="1:5">
      <c r="A21" s="4" t="s">
        <v>218</v>
      </c>
      <c r="B21" s="4" t="s">
        <v>219</v>
      </c>
      <c r="C21" s="10">
        <f t="shared" si="0"/>
        <v>0</v>
      </c>
      <c r="D21" s="7"/>
      <c r="E21" s="7"/>
    </row>
    <row r="22" ht="34.15" customHeight="1" spans="1:5">
      <c r="A22" s="4" t="s">
        <v>220</v>
      </c>
      <c r="B22" s="4" t="s">
        <v>221</v>
      </c>
      <c r="C22" s="10">
        <f t="shared" si="0"/>
        <v>0</v>
      </c>
      <c r="D22" s="7"/>
      <c r="E22" s="7"/>
    </row>
    <row r="23" ht="34.15" customHeight="1" spans="1:5">
      <c r="A23" s="4" t="s">
        <v>222</v>
      </c>
      <c r="B23" s="4" t="s">
        <v>223</v>
      </c>
      <c r="C23" s="10">
        <f t="shared" si="0"/>
        <v>0</v>
      </c>
      <c r="D23" s="7"/>
      <c r="E23" s="7"/>
    </row>
    <row r="24" ht="34.15" customHeight="1" spans="1:5">
      <c r="A24" s="4" t="s">
        <v>224</v>
      </c>
      <c r="B24" s="4" t="s">
        <v>225</v>
      </c>
      <c r="C24" s="10">
        <f t="shared" si="0"/>
        <v>0</v>
      </c>
      <c r="D24" s="7"/>
      <c r="E24" s="7"/>
    </row>
    <row r="25" ht="34.15" customHeight="1" spans="1:5">
      <c r="A25" s="4" t="s">
        <v>226</v>
      </c>
      <c r="B25" s="4" t="s">
        <v>227</v>
      </c>
      <c r="C25" s="10">
        <f t="shared" si="0"/>
        <v>0.63</v>
      </c>
      <c r="D25" s="7"/>
      <c r="E25" s="7">
        <v>0.63</v>
      </c>
    </row>
    <row r="26" ht="34.15" customHeight="1" spans="1:5">
      <c r="A26" s="4" t="s">
        <v>228</v>
      </c>
      <c r="B26" s="4" t="s">
        <v>229</v>
      </c>
      <c r="C26" s="10">
        <f t="shared" si="0"/>
        <v>0.79</v>
      </c>
      <c r="D26" s="7"/>
      <c r="E26" s="7">
        <v>0.79</v>
      </c>
    </row>
    <row r="27" ht="34.15" customHeight="1" spans="1:5">
      <c r="A27" s="4" t="s">
        <v>230</v>
      </c>
      <c r="B27" s="4" t="s">
        <v>231</v>
      </c>
      <c r="C27" s="10">
        <f t="shared" si="0"/>
        <v>0</v>
      </c>
      <c r="D27" s="7"/>
      <c r="E27" s="7"/>
    </row>
    <row r="28" ht="34.15" customHeight="1" spans="1:5">
      <c r="A28" s="4" t="s">
        <v>232</v>
      </c>
      <c r="B28" s="4" t="s">
        <v>233</v>
      </c>
      <c r="C28" s="10">
        <f t="shared" si="0"/>
        <v>0</v>
      </c>
      <c r="D28" s="7"/>
      <c r="E28" s="7"/>
    </row>
    <row r="29" ht="34.15" customHeight="1" spans="1:5">
      <c r="A29" s="4" t="s">
        <v>234</v>
      </c>
      <c r="B29" s="4" t="s">
        <v>235</v>
      </c>
      <c r="C29" s="10">
        <f t="shared" si="0"/>
        <v>0</v>
      </c>
      <c r="D29" s="7"/>
      <c r="E29" s="7"/>
    </row>
    <row r="30" ht="34.15" customHeight="1" spans="1:5">
      <c r="A30" s="4" t="s">
        <v>236</v>
      </c>
      <c r="B30" s="4" t="s">
        <v>237</v>
      </c>
      <c r="C30" s="10">
        <f t="shared" si="0"/>
        <v>0</v>
      </c>
      <c r="D30" s="9"/>
      <c r="E30" s="9"/>
    </row>
    <row r="31" ht="34.15" customHeight="1" spans="1:5">
      <c r="A31" s="4" t="s">
        <v>238</v>
      </c>
      <c r="B31" s="4" t="s">
        <v>239</v>
      </c>
      <c r="C31" s="10">
        <f t="shared" si="0"/>
        <v>0</v>
      </c>
      <c r="D31" s="7"/>
      <c r="E31" s="7"/>
    </row>
    <row r="32" ht="34.15" customHeight="1" spans="1:5">
      <c r="A32" s="4" t="s">
        <v>240</v>
      </c>
      <c r="B32" s="4" t="s">
        <v>241</v>
      </c>
      <c r="C32" s="10">
        <f t="shared" si="0"/>
        <v>0</v>
      </c>
      <c r="D32" s="7"/>
      <c r="E32" s="7"/>
    </row>
    <row r="33" ht="34.15" customHeight="1" spans="1:5">
      <c r="A33" s="4" t="s">
        <v>242</v>
      </c>
      <c r="B33" s="4" t="s">
        <v>243</v>
      </c>
      <c r="C33" s="10">
        <f t="shared" si="0"/>
        <v>0</v>
      </c>
      <c r="D33" s="7"/>
      <c r="E33" s="7"/>
    </row>
    <row r="34" ht="34.15" customHeight="1" spans="1:5">
      <c r="A34" s="4" t="s">
        <v>244</v>
      </c>
      <c r="B34" s="4" t="s">
        <v>245</v>
      </c>
      <c r="C34" s="10">
        <f t="shared" si="0"/>
        <v>0</v>
      </c>
      <c r="D34" s="7"/>
      <c r="E34" s="7"/>
    </row>
    <row r="35" ht="34.15" customHeight="1" spans="1:5">
      <c r="A35" s="4" t="s">
        <v>246</v>
      </c>
      <c r="B35" s="4" t="s">
        <v>247</v>
      </c>
      <c r="C35" s="10">
        <f t="shared" si="0"/>
        <v>0</v>
      </c>
      <c r="D35" s="7"/>
      <c r="E35" s="7"/>
    </row>
    <row r="36" ht="34.15" customHeight="1" spans="1:5">
      <c r="A36" s="4">
        <v>310</v>
      </c>
      <c r="B36" s="4"/>
      <c r="C36" s="10">
        <f t="shared" si="0"/>
        <v>0</v>
      </c>
      <c r="D36" s="7"/>
      <c r="E36" s="9"/>
    </row>
    <row r="37" ht="34.15" customHeight="1" spans="1:5">
      <c r="A37" s="4">
        <v>31002</v>
      </c>
      <c r="B37" s="4" t="s">
        <v>248</v>
      </c>
      <c r="C37" s="10">
        <f t="shared" si="0"/>
        <v>0</v>
      </c>
      <c r="D37" s="7"/>
      <c r="E37" s="7"/>
    </row>
    <row r="38" ht="34.15" customHeight="1" spans="1:5">
      <c r="A38" s="3" t="s">
        <v>83</v>
      </c>
      <c r="B38" s="3"/>
      <c r="C38" s="10">
        <f>C6+C18+C30+C37</f>
        <v>55.04</v>
      </c>
      <c r="D38" s="10">
        <f>D6</f>
        <v>52.62</v>
      </c>
      <c r="E38" s="10">
        <f>E18+E36</f>
        <v>2.42</v>
      </c>
    </row>
  </sheetData>
  <mergeCells count="5">
    <mergeCell ref="A2:E2"/>
    <mergeCell ref="A3:C3"/>
    <mergeCell ref="A4:B4"/>
    <mergeCell ref="C4:E4"/>
    <mergeCell ref="A38:B38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D27" sqref="D27"/>
    </sheetView>
  </sheetViews>
  <sheetFormatPr defaultColWidth="10" defaultRowHeight="13.5" outlineLevelRow="6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40"/>
      <c r="S3" s="11" t="s">
        <v>27</v>
      </c>
    </row>
    <row r="4" ht="28.45" customHeight="1" spans="1:19">
      <c r="A4" s="41" t="s">
        <v>250</v>
      </c>
      <c r="B4" s="41" t="s">
        <v>251</v>
      </c>
      <c r="C4" s="41"/>
      <c r="D4" s="41"/>
      <c r="E4" s="41"/>
      <c r="F4" s="41"/>
      <c r="G4" s="41"/>
      <c r="H4" s="41" t="s">
        <v>252</v>
      </c>
      <c r="I4" s="41"/>
      <c r="J4" s="41"/>
      <c r="K4" s="41"/>
      <c r="L4" s="41"/>
      <c r="M4" s="41"/>
      <c r="N4" s="41" t="s">
        <v>253</v>
      </c>
      <c r="O4" s="41"/>
      <c r="P4" s="41"/>
      <c r="Q4" s="41"/>
      <c r="R4" s="41"/>
      <c r="S4" s="41"/>
    </row>
    <row r="5" ht="28.45" customHeight="1" spans="1:19">
      <c r="A5" s="41"/>
      <c r="B5" s="41" t="s">
        <v>254</v>
      </c>
      <c r="C5" s="41" t="s">
        <v>255</v>
      </c>
      <c r="D5" s="41" t="s">
        <v>256</v>
      </c>
      <c r="E5" s="41"/>
      <c r="F5" s="41"/>
      <c r="G5" s="41" t="s">
        <v>257</v>
      </c>
      <c r="H5" s="41" t="s">
        <v>254</v>
      </c>
      <c r="I5" s="41" t="s">
        <v>255</v>
      </c>
      <c r="J5" s="41" t="s">
        <v>256</v>
      </c>
      <c r="K5" s="41"/>
      <c r="L5" s="41"/>
      <c r="M5" s="41" t="s">
        <v>257</v>
      </c>
      <c r="N5" s="41" t="s">
        <v>254</v>
      </c>
      <c r="O5" s="41" t="s">
        <v>255</v>
      </c>
      <c r="P5" s="41" t="s">
        <v>256</v>
      </c>
      <c r="Q5" s="41"/>
      <c r="R5" s="41"/>
      <c r="S5" s="41" t="s">
        <v>257</v>
      </c>
    </row>
    <row r="6" ht="34.15" customHeight="1" spans="1:19">
      <c r="A6" s="41"/>
      <c r="B6" s="41"/>
      <c r="C6" s="41"/>
      <c r="D6" s="41" t="s">
        <v>85</v>
      </c>
      <c r="E6" s="41" t="s">
        <v>258</v>
      </c>
      <c r="F6" s="41" t="s">
        <v>231</v>
      </c>
      <c r="G6" s="41"/>
      <c r="H6" s="41"/>
      <c r="I6" s="41"/>
      <c r="J6" s="41" t="s">
        <v>85</v>
      </c>
      <c r="K6" s="41" t="s">
        <v>258</v>
      </c>
      <c r="L6" s="41" t="s">
        <v>231</v>
      </c>
      <c r="M6" s="41"/>
      <c r="N6" s="41"/>
      <c r="O6" s="41"/>
      <c r="P6" s="41" t="s">
        <v>85</v>
      </c>
      <c r="Q6" s="41" t="s">
        <v>258</v>
      </c>
      <c r="R6" s="41" t="s">
        <v>231</v>
      </c>
      <c r="S6" s="41"/>
    </row>
    <row r="7" ht="34.15" customHeight="1" spans="1:19">
      <c r="A7" s="42" t="s">
        <v>96</v>
      </c>
      <c r="B7" s="43">
        <f>C7+D7+G7</f>
        <v>0</v>
      </c>
      <c r="C7" s="44">
        <v>0</v>
      </c>
      <c r="D7" s="43">
        <f>E7+F7</f>
        <v>0</v>
      </c>
      <c r="E7" s="44">
        <v>0</v>
      </c>
      <c r="F7" s="44">
        <v>0</v>
      </c>
      <c r="G7" s="44">
        <v>0</v>
      </c>
      <c r="H7" s="43">
        <f>I7+J7+M7</f>
        <v>0</v>
      </c>
      <c r="I7" s="44">
        <v>0</v>
      </c>
      <c r="J7" s="43">
        <v>0</v>
      </c>
      <c r="K7" s="44">
        <v>0</v>
      </c>
      <c r="L7" s="44">
        <v>0</v>
      </c>
      <c r="M7" s="44">
        <v>0</v>
      </c>
      <c r="N7" s="43">
        <f>O7+P7+S7</f>
        <v>1</v>
      </c>
      <c r="O7" s="44">
        <v>0</v>
      </c>
      <c r="P7" s="43">
        <f>Q7+R7</f>
        <v>0</v>
      </c>
      <c r="Q7" s="44">
        <v>0</v>
      </c>
      <c r="R7" s="44">
        <v>0</v>
      </c>
      <c r="S7" s="44">
        <v>1</v>
      </c>
    </row>
  </sheetData>
  <mergeCells count="18">
    <mergeCell ref="A2:S2"/>
    <mergeCell ref="A3:F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259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30" t="s">
        <v>27</v>
      </c>
    </row>
    <row r="4" ht="28.45" customHeight="1" spans="1:5">
      <c r="A4" s="3" t="s">
        <v>98</v>
      </c>
      <c r="B4" s="3" t="s">
        <v>99</v>
      </c>
      <c r="C4" s="3" t="s">
        <v>260</v>
      </c>
      <c r="D4" s="3"/>
      <c r="E4" s="3"/>
    </row>
    <row r="5" ht="28.45" customHeight="1" spans="1:5">
      <c r="A5" s="3"/>
      <c r="B5" s="3"/>
      <c r="C5" s="3" t="s">
        <v>83</v>
      </c>
      <c r="D5" s="3" t="s">
        <v>100</v>
      </c>
      <c r="E5" s="3" t="s">
        <v>101</v>
      </c>
    </row>
    <row r="6" ht="34.15" customHeight="1" spans="1:5">
      <c r="A6" s="4"/>
      <c r="B6" s="4"/>
      <c r="C6" s="10"/>
      <c r="D6" s="9"/>
      <c r="E6" s="9"/>
    </row>
    <row r="7" ht="34.15" customHeight="1" spans="1:5">
      <c r="A7" s="4"/>
      <c r="B7" s="4"/>
      <c r="C7" s="10"/>
      <c r="D7" s="9"/>
      <c r="E7" s="9"/>
    </row>
    <row r="8" ht="34.15" customHeight="1" spans="1:5">
      <c r="A8" s="4"/>
      <c r="B8" s="39"/>
      <c r="C8" s="10"/>
      <c r="D8" s="7"/>
      <c r="E8" s="7"/>
    </row>
    <row r="9" ht="34.15" customHeight="1" spans="1:5">
      <c r="A9" s="5"/>
      <c r="B9" s="3" t="s">
        <v>185</v>
      </c>
      <c r="C9" s="10"/>
      <c r="D9" s="10"/>
      <c r="E9" s="10"/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WPS_1542594923</cp:lastModifiedBy>
  <dcterms:created xsi:type="dcterms:W3CDTF">2022-05-13T08:23:00Z</dcterms:created>
  <dcterms:modified xsi:type="dcterms:W3CDTF">2022-05-31T08:45:40Z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23C638FC0CE14AC4A96BE5BEBED2F153</vt:lpwstr>
  </property>
  <property fmtid="{D5CDD505-2E9C-101B-9397-08002B2CF9AE}" pid="3" name="KSOProductBuildVer">
    <vt:lpwstr>2052-11.1.0.11411</vt:lpwstr>
  </property>
</Properties>
</file>